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2"/>
  </bookViews>
  <sheets>
    <sheet name="gf" sheetId="1" r:id="rId1"/>
    <sheet name="sef" sheetId="2" r:id="rId2"/>
    <sheet name="tf" sheetId="3" r:id="rId3"/>
  </sheets>
  <definedNames/>
  <calcPr fullCalcOnLoad="1"/>
</workbook>
</file>

<file path=xl/sharedStrings.xml><?xml version="1.0" encoding="utf-8"?>
<sst xmlns="http://schemas.openxmlformats.org/spreadsheetml/2006/main" count="83" uniqueCount="25">
  <si>
    <t>CITY GOVERNMENT OF TAGUM</t>
  </si>
  <si>
    <t>General Fund</t>
  </si>
  <si>
    <t>Cash Flow from Operating Activities :</t>
  </si>
  <si>
    <t>Cash Inflows :</t>
  </si>
  <si>
    <t>Collections</t>
  </si>
  <si>
    <t>Deposits</t>
  </si>
  <si>
    <t>Other Adjustments</t>
  </si>
  <si>
    <t>Total Cash Inflows :</t>
  </si>
  <si>
    <t>Cash OutFlows :</t>
  </si>
  <si>
    <t>Liquidation of Cash Advance</t>
  </si>
  <si>
    <t>Disbursement</t>
  </si>
  <si>
    <t>Total Cash Outflows :</t>
  </si>
  <si>
    <t xml:space="preserve">Cash Provided by Operating Activities </t>
  </si>
  <si>
    <t>Cash Flow from Investing  Activities :</t>
  </si>
  <si>
    <t xml:space="preserve">Cash Provided by Investing Activities </t>
  </si>
  <si>
    <t>Cash Flow from Financing  Activities :</t>
  </si>
  <si>
    <t xml:space="preserve">Cash Provided by Financing Activities </t>
  </si>
  <si>
    <t xml:space="preserve">Total Cash provided by Operating, Investing,  Financing Activities </t>
  </si>
  <si>
    <t xml:space="preserve">Add : Cash Balance Beginning Jan  1 2015 </t>
  </si>
  <si>
    <t>Statement of Cash Flows</t>
  </si>
  <si>
    <t>Special Education Fund</t>
  </si>
  <si>
    <t>Trust Fund</t>
  </si>
  <si>
    <t>Month Ended June 30, 2015</t>
  </si>
  <si>
    <t>Other Manual Transactions</t>
  </si>
  <si>
    <t xml:space="preserve">Cash Balance Ending Jun 30 2015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</si>
</sst>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color indexed="8"/>
      <name val="MS Sans Serif"/>
      <family val="0"/>
    </font>
    <font>
      <b/>
      <sz val="11.2"/>
      <color indexed="8"/>
      <name val="Arial"/>
      <family val="0"/>
    </font>
    <font>
      <b/>
      <sz val="13.2"/>
      <color indexed="8"/>
      <name val="Arial"/>
      <family val="0"/>
    </font>
    <font>
      <b/>
      <sz val="9.2"/>
      <color indexed="8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NumberFormat="1" applyFill="1" applyBorder="1" applyAlignment="1" applyProtection="1">
      <alignment/>
      <protection/>
    </xf>
    <xf numFmtId="0" fontId="4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43" fontId="5" fillId="0" borderId="0" xfId="42" applyFont="1" applyFill="1" applyBorder="1" applyAlignment="1" applyProtection="1">
      <alignment/>
      <protection/>
    </xf>
    <xf numFmtId="43" fontId="5" fillId="0" borderId="0" xfId="42" applyFont="1" applyAlignment="1">
      <alignment horizontal="right" vertical="center"/>
    </xf>
    <xf numFmtId="43" fontId="5" fillId="0" borderId="10" xfId="42" applyFont="1" applyBorder="1" applyAlignment="1">
      <alignment horizontal="right" vertical="center"/>
    </xf>
    <xf numFmtId="43" fontId="4" fillId="0" borderId="0" xfId="42" applyFont="1" applyAlignment="1">
      <alignment horizontal="right" vertical="center"/>
    </xf>
    <xf numFmtId="43" fontId="4" fillId="0" borderId="10" xfId="42" applyFont="1" applyBorder="1" applyAlignment="1">
      <alignment horizontal="right" vertical="center"/>
    </xf>
    <xf numFmtId="43" fontId="4" fillId="0" borderId="11" xfId="42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43" fontId="5" fillId="0" borderId="0" xfId="42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28">
      <selection activeCell="E44" sqref="E44"/>
    </sheetView>
  </sheetViews>
  <sheetFormatPr defaultColWidth="11.421875" defaultRowHeight="12.75"/>
  <cols>
    <col min="1" max="2" width="11.421875" style="2" customWidth="1"/>
    <col min="3" max="3" width="5.00390625" style="2" customWidth="1"/>
    <col min="4" max="4" width="30.57421875" style="2" customWidth="1"/>
    <col min="5" max="6" width="19.57421875" style="8" bestFit="1" customWidth="1"/>
    <col min="7" max="7" width="18.8515625" style="2" bestFit="1" customWidth="1"/>
    <col min="8" max="16384" width="11.421875" style="2" customWidth="1"/>
  </cols>
  <sheetData>
    <row r="1" spans="1:7" ht="15.75">
      <c r="A1" s="14" t="s">
        <v>0</v>
      </c>
      <c r="B1" s="14"/>
      <c r="C1" s="14"/>
      <c r="D1" s="14"/>
      <c r="E1" s="14"/>
      <c r="F1" s="14"/>
      <c r="G1" s="14"/>
    </row>
    <row r="2" spans="1:7" ht="15" customHeight="1">
      <c r="A2" s="14" t="s">
        <v>1</v>
      </c>
      <c r="B2" s="14"/>
      <c r="C2" s="14"/>
      <c r="D2" s="14"/>
      <c r="E2" s="14"/>
      <c r="F2" s="14"/>
      <c r="G2" s="14"/>
    </row>
    <row r="3" spans="1:7" ht="15" customHeight="1">
      <c r="A3" s="14" t="s">
        <v>19</v>
      </c>
      <c r="B3" s="14"/>
      <c r="C3" s="14"/>
      <c r="D3" s="14"/>
      <c r="E3" s="14"/>
      <c r="F3" s="14"/>
      <c r="G3" s="14"/>
    </row>
    <row r="4" spans="1:7" ht="15.75">
      <c r="A4" s="14" t="s">
        <v>22</v>
      </c>
      <c r="B4" s="14"/>
      <c r="C4" s="14"/>
      <c r="D4" s="14"/>
      <c r="E4" s="14"/>
      <c r="F4" s="14"/>
      <c r="G4" s="14"/>
    </row>
    <row r="5" spans="1:2" ht="15.75">
      <c r="A5" s="1"/>
      <c r="B5" s="3"/>
    </row>
    <row r="6" ht="15.75">
      <c r="A6" s="4" t="s">
        <v>2</v>
      </c>
    </row>
    <row r="8" ht="15.75">
      <c r="B8" s="4" t="s">
        <v>3</v>
      </c>
    </row>
    <row r="9" spans="3:5" ht="15">
      <c r="C9" s="5" t="s">
        <v>4</v>
      </c>
      <c r="E9" s="9">
        <v>642331829.06</v>
      </c>
    </row>
    <row r="10" spans="3:5" ht="15">
      <c r="C10" s="5" t="s">
        <v>5</v>
      </c>
      <c r="E10" s="9">
        <v>14450876.82</v>
      </c>
    </row>
    <row r="11" spans="3:5" ht="15">
      <c r="C11" s="5" t="s">
        <v>6</v>
      </c>
      <c r="E11" s="10">
        <v>51748483.25</v>
      </c>
    </row>
    <row r="12" spans="4:6" ht="15.75">
      <c r="D12" s="4" t="s">
        <v>7</v>
      </c>
      <c r="F12" s="11">
        <f>SUM(E8:E11)</f>
        <v>708531189.13</v>
      </c>
    </row>
    <row r="14" ht="15.75">
      <c r="B14" s="4" t="s">
        <v>8</v>
      </c>
    </row>
    <row r="15" spans="2:5" ht="15.75">
      <c r="B15" s="4"/>
      <c r="C15" s="2" t="s">
        <v>23</v>
      </c>
      <c r="E15" s="8">
        <v>-116491</v>
      </c>
    </row>
    <row r="16" spans="3:5" ht="15">
      <c r="C16" s="5" t="s">
        <v>9</v>
      </c>
      <c r="E16" s="9">
        <v>-136846854.18</v>
      </c>
    </row>
    <row r="17" spans="3:5" ht="15">
      <c r="C17" s="5" t="s">
        <v>5</v>
      </c>
      <c r="E17" s="9">
        <v>-98791.61</v>
      </c>
    </row>
    <row r="18" spans="3:5" ht="15">
      <c r="C18" s="5" t="s">
        <v>6</v>
      </c>
      <c r="E18" s="9">
        <v>-80977113.21</v>
      </c>
    </row>
    <row r="19" spans="3:5" ht="15">
      <c r="C19" s="5" t="s">
        <v>10</v>
      </c>
      <c r="E19" s="10">
        <v>-334400329.12</v>
      </c>
    </row>
    <row r="20" spans="4:6" ht="15.75">
      <c r="D20" s="4" t="s">
        <v>11</v>
      </c>
      <c r="F20" s="12">
        <f>SUM(E14:E19)</f>
        <v>-552439579.12</v>
      </c>
    </row>
    <row r="22" spans="1:7" ht="15.75">
      <c r="A22" s="4" t="s">
        <v>12</v>
      </c>
      <c r="F22" s="2"/>
      <c r="G22" s="11">
        <f>+F12+F20</f>
        <v>156091610.01</v>
      </c>
    </row>
    <row r="23" ht="15.75">
      <c r="A23" s="4" t="s">
        <v>13</v>
      </c>
    </row>
    <row r="25" ht="15.75">
      <c r="B25" s="4" t="s">
        <v>8</v>
      </c>
    </row>
    <row r="26" spans="3:5" ht="15">
      <c r="C26" s="5" t="s">
        <v>10</v>
      </c>
      <c r="E26" s="10">
        <v>-210334.3</v>
      </c>
    </row>
    <row r="27" spans="4:6" ht="15.75">
      <c r="D27" s="4" t="s">
        <v>11</v>
      </c>
      <c r="F27" s="12">
        <f>E26</f>
        <v>-210334.3</v>
      </c>
    </row>
    <row r="29" spans="1:7" ht="15.75">
      <c r="A29" s="4" t="s">
        <v>14</v>
      </c>
      <c r="F29" s="2"/>
      <c r="G29" s="11">
        <f>F27</f>
        <v>-210334.3</v>
      </c>
    </row>
    <row r="30" ht="15.75">
      <c r="A30" s="4" t="s">
        <v>15</v>
      </c>
    </row>
    <row r="32" ht="15.75">
      <c r="B32" s="4" t="s">
        <v>8</v>
      </c>
    </row>
    <row r="33" spans="3:5" ht="15">
      <c r="C33" s="5" t="s">
        <v>10</v>
      </c>
      <c r="E33" s="9">
        <v>-33231906.26</v>
      </c>
    </row>
    <row r="34" spans="3:5" ht="15">
      <c r="C34" s="5" t="s">
        <v>6</v>
      </c>
      <c r="E34" s="10">
        <v>-13444571.92</v>
      </c>
    </row>
    <row r="35" spans="4:6" ht="15.75">
      <c r="D35" s="4" t="s">
        <v>11</v>
      </c>
      <c r="F35" s="12">
        <f>SUM(E33:E34)</f>
        <v>-46676478.18</v>
      </c>
    </row>
    <row r="37" spans="1:7" ht="15.75">
      <c r="A37" s="4" t="s">
        <v>16</v>
      </c>
      <c r="F37" s="2"/>
      <c r="G37" s="12">
        <f>F35</f>
        <v>-46676478.18</v>
      </c>
    </row>
    <row r="39" spans="1:7" ht="15.75">
      <c r="A39" s="4" t="s">
        <v>17</v>
      </c>
      <c r="F39" s="2"/>
      <c r="G39" s="11">
        <f>SUM(G9:G37)</f>
        <v>109204797.52999997</v>
      </c>
    </row>
    <row r="41" spans="1:7" ht="15.75">
      <c r="A41" s="4" t="s">
        <v>18</v>
      </c>
      <c r="F41" s="2"/>
      <c r="G41" s="12">
        <v>330915491.3</v>
      </c>
    </row>
    <row r="42" ht="15">
      <c r="G42" s="8"/>
    </row>
    <row r="43" spans="1:7" ht="16.5" thickBot="1">
      <c r="A43" s="4" t="s">
        <v>24</v>
      </c>
      <c r="F43" s="2"/>
      <c r="G43" s="13">
        <f>G39+G41</f>
        <v>440120288.83</v>
      </c>
    </row>
    <row r="44" ht="15.75" thickTop="1"/>
    <row r="45" spans="1:2" ht="15">
      <c r="A45" s="6"/>
      <c r="B45" s="7"/>
    </row>
  </sheetData>
  <sheetProtection/>
  <mergeCells count="4">
    <mergeCell ref="A1:G1"/>
    <mergeCell ref="A2:G2"/>
    <mergeCell ref="A3:G3"/>
    <mergeCell ref="A4:G4"/>
  </mergeCells>
  <printOptions/>
  <pageMargins left="0.25" right="0.25" top="0.19027777777777777" bottom="0.1701388888888889" header="0" footer="0"/>
  <pageSetup blackAndWhite="1" errors="NA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25">
      <selection activeCell="A39" sqref="A39:B40"/>
    </sheetView>
  </sheetViews>
  <sheetFormatPr defaultColWidth="11.421875" defaultRowHeight="12.75"/>
  <cols>
    <col min="1" max="1" width="9.57421875" style="2" customWidth="1"/>
    <col min="2" max="2" width="13.140625" style="2" customWidth="1"/>
    <col min="3" max="3" width="6.7109375" style="2" customWidth="1"/>
    <col min="4" max="4" width="28.57421875" style="2" customWidth="1"/>
    <col min="5" max="6" width="18.28125" style="8" bestFit="1" customWidth="1"/>
    <col min="7" max="7" width="17.57421875" style="8" bestFit="1" customWidth="1"/>
    <col min="8" max="16384" width="11.421875" style="2" customWidth="1"/>
  </cols>
  <sheetData>
    <row r="1" spans="1:7" ht="15.75">
      <c r="A1" s="14" t="s">
        <v>0</v>
      </c>
      <c r="B1" s="14"/>
      <c r="C1" s="14"/>
      <c r="D1" s="14"/>
      <c r="E1" s="14"/>
      <c r="F1" s="14"/>
      <c r="G1" s="14"/>
    </row>
    <row r="2" spans="1:7" ht="15.75" customHeight="1">
      <c r="A2" s="14" t="s">
        <v>20</v>
      </c>
      <c r="B2" s="14"/>
      <c r="C2" s="14"/>
      <c r="D2" s="14"/>
      <c r="E2" s="14"/>
      <c r="F2" s="14"/>
      <c r="G2" s="14"/>
    </row>
    <row r="3" spans="1:7" ht="15.75" customHeight="1">
      <c r="A3" s="14" t="s">
        <v>19</v>
      </c>
      <c r="B3" s="14"/>
      <c r="C3" s="14"/>
      <c r="D3" s="14"/>
      <c r="E3" s="14"/>
      <c r="F3" s="14"/>
      <c r="G3" s="14"/>
    </row>
    <row r="4" spans="1:7" ht="15.75">
      <c r="A4" s="14" t="s">
        <v>22</v>
      </c>
      <c r="B4" s="14"/>
      <c r="C4" s="14"/>
      <c r="D4" s="14"/>
      <c r="E4" s="14"/>
      <c r="F4" s="14"/>
      <c r="G4" s="14"/>
    </row>
    <row r="5" spans="1:2" ht="15.75">
      <c r="A5" s="1"/>
      <c r="B5" s="3"/>
    </row>
    <row r="6" spans="1:2" ht="15.75">
      <c r="A6" s="1"/>
      <c r="B6" s="3"/>
    </row>
    <row r="7" ht="15.75">
      <c r="A7" s="4" t="s">
        <v>2</v>
      </c>
    </row>
    <row r="9" ht="15.75">
      <c r="B9" s="4" t="s">
        <v>3</v>
      </c>
    </row>
    <row r="10" spans="3:5" ht="15">
      <c r="C10" s="5" t="s">
        <v>4</v>
      </c>
      <c r="E10" s="9">
        <v>57066856.69</v>
      </c>
    </row>
    <row r="11" spans="3:5" ht="15">
      <c r="C11" s="5" t="s">
        <v>5</v>
      </c>
      <c r="E11" s="9">
        <v>113584.96</v>
      </c>
    </row>
    <row r="12" spans="3:5" ht="15">
      <c r="C12" s="5" t="s">
        <v>6</v>
      </c>
      <c r="E12" s="10">
        <v>17110.68</v>
      </c>
    </row>
    <row r="13" spans="4:6" ht="15.75">
      <c r="D13" s="4" t="s">
        <v>7</v>
      </c>
      <c r="F13" s="11">
        <f>SUM(E10:E12)</f>
        <v>57197552.33</v>
      </c>
    </row>
    <row r="15" ht="15.75">
      <c r="B15" s="4" t="s">
        <v>8</v>
      </c>
    </row>
    <row r="16" spans="3:5" ht="15">
      <c r="C16" s="5" t="s">
        <v>5</v>
      </c>
      <c r="E16" s="9">
        <v>-7959347.91</v>
      </c>
    </row>
    <row r="17" spans="3:5" ht="15">
      <c r="C17" s="5" t="s">
        <v>10</v>
      </c>
      <c r="E17" s="9">
        <v>-25224358.72</v>
      </c>
    </row>
    <row r="18" spans="3:5" ht="15">
      <c r="C18" s="5" t="s">
        <v>9</v>
      </c>
      <c r="E18" s="15">
        <v>-12841707.72</v>
      </c>
    </row>
    <row r="19" spans="3:5" ht="15">
      <c r="C19" s="5" t="s">
        <v>6</v>
      </c>
      <c r="E19" s="10">
        <v>-4713294.05</v>
      </c>
    </row>
    <row r="20" spans="4:6" ht="15.75">
      <c r="D20" s="4" t="s">
        <v>11</v>
      </c>
      <c r="F20" s="12">
        <f>SUM(E16:E19)</f>
        <v>-50738708.4</v>
      </c>
    </row>
    <row r="22" spans="1:7" ht="15.75">
      <c r="A22" s="4" t="s">
        <v>12</v>
      </c>
      <c r="F22" s="2"/>
      <c r="G22" s="11">
        <f>+F13+F20</f>
        <v>6458843.93</v>
      </c>
    </row>
    <row r="23" ht="15.75">
      <c r="A23" s="4" t="s">
        <v>13</v>
      </c>
    </row>
    <row r="25" ht="15.75">
      <c r="B25" s="4" t="s">
        <v>8</v>
      </c>
    </row>
    <row r="26" spans="3:5" ht="15">
      <c r="C26" s="5" t="s">
        <v>10</v>
      </c>
      <c r="E26" s="10">
        <v>-121718.4</v>
      </c>
    </row>
    <row r="27" spans="4:6" ht="15.75">
      <c r="D27" s="4" t="s">
        <v>11</v>
      </c>
      <c r="F27" s="12">
        <v>-121718.4</v>
      </c>
    </row>
    <row r="29" spans="1:7" ht="15.75">
      <c r="A29" s="4" t="s">
        <v>14</v>
      </c>
      <c r="F29" s="2"/>
      <c r="G29" s="11">
        <v>-121718.4</v>
      </c>
    </row>
    <row r="31" spans="1:7" ht="15.75">
      <c r="A31" s="4" t="s">
        <v>16</v>
      </c>
      <c r="F31" s="2"/>
      <c r="G31" s="12">
        <v>0</v>
      </c>
    </row>
    <row r="33" spans="1:7" ht="15.75">
      <c r="A33" s="4" t="s">
        <v>17</v>
      </c>
      <c r="F33" s="2"/>
      <c r="G33" s="11">
        <f>+G31+G29+G22</f>
        <v>6337125.529999999</v>
      </c>
    </row>
    <row r="35" spans="1:7" ht="15.75">
      <c r="A35" s="4" t="s">
        <v>18</v>
      </c>
      <c r="F35" s="2"/>
      <c r="G35" s="12">
        <v>28518714.67</v>
      </c>
    </row>
    <row r="37" spans="1:7" ht="16.5" thickBot="1">
      <c r="A37" s="4" t="s">
        <v>24</v>
      </c>
      <c r="F37" s="2"/>
      <c r="G37" s="13">
        <f>+G33+G35</f>
        <v>34855840.2</v>
      </c>
    </row>
    <row r="38" ht="15.75" thickTop="1"/>
    <row r="39" spans="1:2" ht="15">
      <c r="A39" s="6"/>
      <c r="B39" s="7"/>
    </row>
  </sheetData>
  <sheetProtection/>
  <mergeCells count="4">
    <mergeCell ref="A1:G1"/>
    <mergeCell ref="A2:G2"/>
    <mergeCell ref="A3:G3"/>
    <mergeCell ref="A4:G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28">
      <selection activeCell="G40" sqref="G40"/>
    </sheetView>
  </sheetViews>
  <sheetFormatPr defaultColWidth="11.421875" defaultRowHeight="12.75"/>
  <cols>
    <col min="1" max="2" width="11.421875" style="2" customWidth="1"/>
    <col min="3" max="3" width="7.00390625" style="2" customWidth="1"/>
    <col min="4" max="4" width="25.00390625" style="2" customWidth="1"/>
    <col min="5" max="6" width="18.28125" style="8" bestFit="1" customWidth="1"/>
    <col min="7" max="7" width="17.57421875" style="8" bestFit="1" customWidth="1"/>
    <col min="8" max="16384" width="11.421875" style="2" customWidth="1"/>
  </cols>
  <sheetData>
    <row r="1" spans="1:6" ht="15.75">
      <c r="A1" s="14" t="s">
        <v>0</v>
      </c>
      <c r="B1" s="14"/>
      <c r="C1" s="14"/>
      <c r="D1" s="14"/>
      <c r="E1" s="14"/>
      <c r="F1" s="14"/>
    </row>
    <row r="2" spans="1:6" ht="15.75">
      <c r="A2" s="14" t="s">
        <v>21</v>
      </c>
      <c r="B2" s="14"/>
      <c r="C2" s="14"/>
      <c r="D2" s="14"/>
      <c r="E2" s="14"/>
      <c r="F2" s="14"/>
    </row>
    <row r="3" spans="1:6" ht="15.75">
      <c r="A3" s="14" t="s">
        <v>19</v>
      </c>
      <c r="B3" s="14"/>
      <c r="C3" s="14"/>
      <c r="D3" s="14"/>
      <c r="E3" s="14"/>
      <c r="F3" s="14"/>
    </row>
    <row r="4" spans="1:7" ht="15.75">
      <c r="A4" s="14" t="s">
        <v>22</v>
      </c>
      <c r="B4" s="14"/>
      <c r="C4" s="14"/>
      <c r="D4" s="14"/>
      <c r="E4" s="14"/>
      <c r="F4" s="14"/>
      <c r="G4" s="4"/>
    </row>
    <row r="5" spans="1:2" ht="15.75">
      <c r="A5" s="1"/>
      <c r="B5" s="3"/>
    </row>
    <row r="6" spans="1:2" ht="15.75">
      <c r="A6" s="1"/>
      <c r="B6" s="3"/>
    </row>
    <row r="7" ht="15.75">
      <c r="A7" s="4" t="s">
        <v>2</v>
      </c>
    </row>
    <row r="9" ht="15.75">
      <c r="B9" s="4" t="s">
        <v>3</v>
      </c>
    </row>
    <row r="10" spans="3:5" ht="15">
      <c r="C10" s="5" t="s">
        <v>4</v>
      </c>
      <c r="E10" s="9">
        <v>31179971.58</v>
      </c>
    </row>
    <row r="11" spans="3:5" ht="15">
      <c r="C11" s="5" t="s">
        <v>5</v>
      </c>
      <c r="E11" s="9">
        <v>3062962.13</v>
      </c>
    </row>
    <row r="12" spans="3:5" ht="15">
      <c r="C12" s="5" t="s">
        <v>6</v>
      </c>
      <c r="E12" s="10">
        <v>20472523.08</v>
      </c>
    </row>
    <row r="13" spans="4:6" ht="15.75">
      <c r="D13" s="4" t="s">
        <v>7</v>
      </c>
      <c r="F13" s="11">
        <f>SUM(E10:E12)</f>
        <v>54715456.79</v>
      </c>
    </row>
    <row r="15" ht="15.75">
      <c r="B15" s="4" t="s">
        <v>8</v>
      </c>
    </row>
    <row r="16" spans="3:5" ht="15">
      <c r="C16" s="5" t="s">
        <v>10</v>
      </c>
      <c r="E16" s="9">
        <v>-22318796.73</v>
      </c>
    </row>
    <row r="17" spans="3:5" ht="15">
      <c r="C17" s="5" t="s">
        <v>9</v>
      </c>
      <c r="E17" s="9">
        <v>-8252625.5</v>
      </c>
    </row>
    <row r="18" spans="3:5" ht="15">
      <c r="C18" s="5" t="s">
        <v>6</v>
      </c>
      <c r="E18" s="10">
        <v>-20555507.58</v>
      </c>
    </row>
    <row r="19" spans="4:6" ht="15.75">
      <c r="D19" s="4" t="s">
        <v>11</v>
      </c>
      <c r="F19" s="12">
        <f>SUM(E16:E18)</f>
        <v>-51126929.81</v>
      </c>
    </row>
    <row r="21" spans="1:7" ht="15.75">
      <c r="A21" s="4" t="s">
        <v>12</v>
      </c>
      <c r="G21" s="11">
        <f>+F19+F13</f>
        <v>3588526.9799999967</v>
      </c>
    </row>
    <row r="22" ht="15.75">
      <c r="A22" s="4" t="s">
        <v>13</v>
      </c>
    </row>
    <row r="24" ht="15.75">
      <c r="B24" s="4" t="s">
        <v>8</v>
      </c>
    </row>
    <row r="25" spans="3:5" ht="15">
      <c r="C25" s="5" t="s">
        <v>10</v>
      </c>
      <c r="E25" s="10">
        <v>-72351.78</v>
      </c>
    </row>
    <row r="26" spans="4:6" ht="15.75">
      <c r="D26" s="4" t="s">
        <v>11</v>
      </c>
      <c r="F26" s="12">
        <v>-72351.78</v>
      </c>
    </row>
    <row r="28" spans="1:7" ht="15.75">
      <c r="A28" s="4" t="s">
        <v>14</v>
      </c>
      <c r="G28" s="11">
        <v>-72351.78</v>
      </c>
    </row>
    <row r="30" spans="1:7" ht="15.75">
      <c r="A30" s="4" t="s">
        <v>16</v>
      </c>
      <c r="G30" s="12">
        <v>0</v>
      </c>
    </row>
    <row r="32" spans="1:7" ht="15.75">
      <c r="A32" s="4" t="s">
        <v>17</v>
      </c>
      <c r="F32" s="2"/>
      <c r="G32" s="11">
        <f>+G30+G28+G21</f>
        <v>3516175.199999997</v>
      </c>
    </row>
    <row r="34" spans="1:7" ht="15.75">
      <c r="A34" s="4" t="s">
        <v>18</v>
      </c>
      <c r="F34" s="2"/>
      <c r="G34" s="12">
        <v>61689266.36</v>
      </c>
    </row>
    <row r="36" spans="1:7" ht="16.5" thickBot="1">
      <c r="A36" s="4" t="s">
        <v>24</v>
      </c>
      <c r="F36" s="2"/>
      <c r="G36" s="13">
        <f>+G32+G34</f>
        <v>65205441.559999995</v>
      </c>
    </row>
    <row r="37" ht="15.75" thickTop="1"/>
    <row r="38" spans="1:2" ht="15">
      <c r="A38" s="6"/>
      <c r="B38" s="7"/>
    </row>
  </sheetData>
  <sheetProtection/>
  <mergeCells count="4">
    <mergeCell ref="A1:F1"/>
    <mergeCell ref="A2:F2"/>
    <mergeCell ref="A3:F3"/>
    <mergeCell ref="A4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2002-01-01T14:27:39Z</dcterms:modified>
  <cp:category/>
  <cp:version/>
  <cp:contentType/>
  <cp:contentStatus/>
</cp:coreProperties>
</file>