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GF Sept 2015" sheetId="1" r:id="rId1"/>
    <sheet name="SEF Sept 2015" sheetId="2" r:id="rId2"/>
    <sheet name="TF Sept 2015" sheetId="3" r:id="rId3"/>
  </sheets>
  <definedNames/>
  <calcPr fullCalcOnLoad="1"/>
</workbook>
</file>

<file path=xl/sharedStrings.xml><?xml version="1.0" encoding="utf-8"?>
<sst xmlns="http://schemas.openxmlformats.org/spreadsheetml/2006/main" count="84" uniqueCount="25">
  <si>
    <t>CITY GOVERNMENT OF TAGUM</t>
  </si>
  <si>
    <t>General Fund</t>
  </si>
  <si>
    <t>Cash Flow from Operating Activities :</t>
  </si>
  <si>
    <t>Cash Inflows :</t>
  </si>
  <si>
    <t>Collections</t>
  </si>
  <si>
    <t>Deposits</t>
  </si>
  <si>
    <t>Other Adjustments</t>
  </si>
  <si>
    <t>Total Cash Inflows :</t>
  </si>
  <si>
    <t>Cash OutFlows :</t>
  </si>
  <si>
    <t>Liquidation of Cash Advance</t>
  </si>
  <si>
    <t>Disbursement</t>
  </si>
  <si>
    <t>Total Cash Outflows :</t>
  </si>
  <si>
    <t xml:space="preserve">Cash Provided by Operating Activities </t>
  </si>
  <si>
    <t>Cash Flow from Investing  Activities :</t>
  </si>
  <si>
    <t xml:space="preserve">Cash Provided by Investing Activities </t>
  </si>
  <si>
    <t>Cash Flow from Financing  Activities :</t>
  </si>
  <si>
    <t xml:space="preserve">Cash Provided by Financing Activities </t>
  </si>
  <si>
    <t xml:space="preserve">Total Cash provided by Operating, Investing,  Financing Activities </t>
  </si>
  <si>
    <t xml:space="preserve">Add : Cash Balance Beginning Jan  1 2015 </t>
  </si>
  <si>
    <t>Statement of Cash Flows</t>
  </si>
  <si>
    <t>Special Education Fund</t>
  </si>
  <si>
    <t>Trust Fund</t>
  </si>
  <si>
    <t>Other Manual Transactions</t>
  </si>
  <si>
    <t xml:space="preserve">Cash Balance Ending Jun 30 2015 </t>
  </si>
  <si>
    <t>Month Ended September 30,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</si>
</sst>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indexed="8"/>
      <name val="MS Sans Serif"/>
      <family val="0"/>
    </font>
    <font>
      <b/>
      <sz val="11.2"/>
      <color indexed="8"/>
      <name val="Arial"/>
      <family val="0"/>
    </font>
    <font>
      <b/>
      <sz val="13.2"/>
      <color indexed="8"/>
      <name val="Arial"/>
      <family val="0"/>
    </font>
    <font>
      <b/>
      <sz val="9.2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43" fontId="23" fillId="0" borderId="0" xfId="42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3" fontId="23" fillId="0" borderId="0" xfId="42" applyFont="1" applyAlignment="1">
      <alignment horizontal="right" vertical="center"/>
    </xf>
    <xf numFmtId="43" fontId="23" fillId="0" borderId="10" xfId="42" applyFont="1" applyBorder="1" applyAlignment="1">
      <alignment horizontal="right" vertical="center"/>
    </xf>
    <xf numFmtId="43" fontId="22" fillId="0" borderId="0" xfId="42" applyFont="1" applyAlignment="1">
      <alignment horizontal="right" vertical="center"/>
    </xf>
    <xf numFmtId="43" fontId="22" fillId="0" borderId="10" xfId="42" applyFont="1" applyBorder="1" applyAlignment="1">
      <alignment horizontal="right" vertical="center"/>
    </xf>
    <xf numFmtId="43" fontId="22" fillId="0" borderId="11" xfId="42" applyFont="1" applyBorder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43" fontId="23" fillId="0" borderId="0" xfId="42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zoomScalePageLayoutView="0" workbookViewId="0" topLeftCell="A1">
      <selection activeCell="D20" sqref="D20"/>
    </sheetView>
  </sheetViews>
  <sheetFormatPr defaultColWidth="11.421875" defaultRowHeight="12.75"/>
  <cols>
    <col min="1" max="3" width="5.7109375" style="2" customWidth="1"/>
    <col min="4" max="4" width="30.7109375" style="2" customWidth="1"/>
    <col min="5" max="6" width="17.7109375" style="5" customWidth="1"/>
    <col min="7" max="7" width="17.7109375" style="2" customWidth="1"/>
    <col min="8" max="16384" width="11.42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1" t="s">
        <v>1</v>
      </c>
      <c r="B2" s="1"/>
      <c r="C2" s="1"/>
      <c r="D2" s="1"/>
      <c r="E2" s="1"/>
      <c r="F2" s="1"/>
      <c r="G2" s="1"/>
    </row>
    <row r="3" spans="1:2" ht="15">
      <c r="A3" s="3"/>
      <c r="B3" s="4"/>
    </row>
    <row r="4" spans="1:2" ht="15">
      <c r="A4" s="3"/>
      <c r="B4" s="4"/>
    </row>
    <row r="5" spans="1:7" ht="15" customHeight="1">
      <c r="A5" s="1" t="s">
        <v>19</v>
      </c>
      <c r="B5" s="1"/>
      <c r="C5" s="1"/>
      <c r="D5" s="1"/>
      <c r="E5" s="1"/>
      <c r="F5" s="1"/>
      <c r="G5" s="1"/>
    </row>
    <row r="6" spans="1:7" ht="15.75">
      <c r="A6" s="1" t="s">
        <v>24</v>
      </c>
      <c r="B6" s="1"/>
      <c r="C6" s="1"/>
      <c r="D6" s="1"/>
      <c r="E6" s="1"/>
      <c r="F6" s="1"/>
      <c r="G6" s="1"/>
    </row>
    <row r="7" spans="1:2" ht="15">
      <c r="A7" s="3"/>
      <c r="B7" s="4"/>
    </row>
    <row r="8" spans="1:2" ht="15">
      <c r="A8" s="3"/>
      <c r="B8" s="4"/>
    </row>
    <row r="9" ht="15">
      <c r="A9" s="6" t="s">
        <v>2</v>
      </c>
    </row>
    <row r="11" ht="15">
      <c r="B11" s="6" t="s">
        <v>3</v>
      </c>
    </row>
    <row r="12" spans="3:5" ht="14.25">
      <c r="C12" s="7" t="s">
        <v>4</v>
      </c>
      <c r="E12" s="8">
        <v>26112744.23</v>
      </c>
    </row>
    <row r="13" spans="3:5" ht="14.25">
      <c r="C13" s="7" t="s">
        <v>5</v>
      </c>
      <c r="E13" s="8">
        <v>876473987.12</v>
      </c>
    </row>
    <row r="14" spans="3:5" ht="14.25">
      <c r="C14" s="7" t="s">
        <v>6</v>
      </c>
      <c r="E14" s="9">
        <v>54690849.51</v>
      </c>
    </row>
    <row r="15" spans="4:6" ht="15">
      <c r="D15" s="6" t="s">
        <v>7</v>
      </c>
      <c r="F15" s="10">
        <f>SUM(E11:E14)</f>
        <v>957277580.86</v>
      </c>
    </row>
    <row r="17" ht="15">
      <c r="B17" s="6" t="s">
        <v>8</v>
      </c>
    </row>
    <row r="18" spans="2:5" ht="15">
      <c r="B18" s="6"/>
      <c r="C18" s="2" t="s">
        <v>22</v>
      </c>
      <c r="E18" s="5">
        <v>-116491</v>
      </c>
    </row>
    <row r="19" spans="3:5" ht="14.25">
      <c r="C19" s="7" t="s">
        <v>9</v>
      </c>
      <c r="E19" s="8">
        <v>-196537036.57</v>
      </c>
    </row>
    <row r="20" spans="3:5" ht="14.25">
      <c r="C20" s="7" t="s">
        <v>5</v>
      </c>
      <c r="E20" s="8">
        <v>-98791.61</v>
      </c>
    </row>
    <row r="21" spans="3:5" ht="14.25">
      <c r="C21" s="7" t="s">
        <v>6</v>
      </c>
      <c r="E21" s="8">
        <v>-83925131.69</v>
      </c>
    </row>
    <row r="22" spans="3:5" ht="14.25">
      <c r="C22" s="7" t="s">
        <v>10</v>
      </c>
      <c r="E22" s="9">
        <v>-533425514.37</v>
      </c>
    </row>
    <row r="23" spans="4:6" ht="15">
      <c r="D23" s="6" t="s">
        <v>11</v>
      </c>
      <c r="F23" s="11">
        <f>SUM(E17:E22)</f>
        <v>-814102965.24</v>
      </c>
    </row>
    <row r="25" spans="1:7" ht="15">
      <c r="A25" s="6" t="s">
        <v>12</v>
      </c>
      <c r="F25" s="2"/>
      <c r="G25" s="10">
        <f>+F15+F23</f>
        <v>143174615.62</v>
      </c>
    </row>
    <row r="26" ht="15">
      <c r="A26" s="6" t="s">
        <v>13</v>
      </c>
    </row>
    <row r="28" ht="15">
      <c r="B28" s="6" t="s">
        <v>8</v>
      </c>
    </row>
    <row r="29" spans="3:5" ht="14.25">
      <c r="C29" s="7" t="s">
        <v>10</v>
      </c>
      <c r="E29" s="9">
        <v>-300811.32</v>
      </c>
    </row>
    <row r="30" spans="4:6" ht="15">
      <c r="D30" s="6" t="s">
        <v>11</v>
      </c>
      <c r="F30" s="11">
        <f>E29</f>
        <v>-300811.32</v>
      </c>
    </row>
    <row r="32" spans="1:7" ht="15">
      <c r="A32" s="6" t="s">
        <v>14</v>
      </c>
      <c r="F32" s="2"/>
      <c r="G32" s="10">
        <f>F30</f>
        <v>-300811.32</v>
      </c>
    </row>
    <row r="33" ht="15">
      <c r="A33" s="6" t="s">
        <v>15</v>
      </c>
    </row>
    <row r="35" ht="15">
      <c r="B35" s="6" t="s">
        <v>8</v>
      </c>
    </row>
    <row r="36" spans="3:5" ht="14.25">
      <c r="C36" s="7" t="s">
        <v>10</v>
      </c>
      <c r="E36" s="8">
        <v>-50578413.33</v>
      </c>
    </row>
    <row r="37" spans="3:5" ht="14.25">
      <c r="C37" s="7" t="s">
        <v>6</v>
      </c>
      <c r="E37" s="9">
        <v>-19945273.98</v>
      </c>
    </row>
    <row r="38" spans="4:6" ht="15">
      <c r="D38" s="6" t="s">
        <v>11</v>
      </c>
      <c r="F38" s="11">
        <f>SUM(E36:E37)</f>
        <v>-70523687.31</v>
      </c>
    </row>
    <row r="40" spans="1:7" ht="15">
      <c r="A40" s="6" t="s">
        <v>16</v>
      </c>
      <c r="F40" s="2"/>
      <c r="G40" s="11">
        <f>F38</f>
        <v>-70523687.31</v>
      </c>
    </row>
    <row r="42" spans="1:7" ht="15">
      <c r="A42" s="6" t="s">
        <v>17</v>
      </c>
      <c r="F42" s="2"/>
      <c r="G42" s="10">
        <f>SUM(G12:G40)</f>
        <v>72350116.99000001</v>
      </c>
    </row>
    <row r="44" spans="1:7" ht="15">
      <c r="A44" s="6" t="s">
        <v>18</v>
      </c>
      <c r="F44" s="2"/>
      <c r="G44" s="11">
        <v>330915491.3</v>
      </c>
    </row>
    <row r="45" ht="14.25">
      <c r="G45" s="5"/>
    </row>
    <row r="46" spans="1:7" ht="15.75" thickBot="1">
      <c r="A46" s="6" t="s">
        <v>23</v>
      </c>
      <c r="F46" s="2"/>
      <c r="G46" s="12">
        <f>G42+G44</f>
        <v>403265608.29</v>
      </c>
    </row>
    <row r="47" ht="15" thickTop="1"/>
    <row r="48" spans="1:2" ht="14.25">
      <c r="A48" s="13"/>
      <c r="B48" s="14"/>
    </row>
  </sheetData>
  <sheetProtection password="EC83" sheet="1" objects="1" scenarios="1"/>
  <mergeCells count="4">
    <mergeCell ref="A1:G1"/>
    <mergeCell ref="A2:G2"/>
    <mergeCell ref="A5:G5"/>
    <mergeCell ref="A6:G6"/>
  </mergeCells>
  <printOptions/>
  <pageMargins left="0.3" right="0.3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A6" sqref="A6:G6"/>
    </sheetView>
  </sheetViews>
  <sheetFormatPr defaultColWidth="11.421875" defaultRowHeight="12.75"/>
  <cols>
    <col min="1" max="3" width="5.7109375" style="2" customWidth="1"/>
    <col min="4" max="4" width="30.7109375" style="2" customWidth="1"/>
    <col min="5" max="7" width="17.7109375" style="5" customWidth="1"/>
    <col min="8" max="16384" width="11.42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 customHeight="1">
      <c r="A2" s="1" t="s">
        <v>20</v>
      </c>
      <c r="B2" s="1"/>
      <c r="C2" s="1"/>
      <c r="D2" s="1"/>
      <c r="E2" s="1"/>
      <c r="F2" s="1"/>
      <c r="G2" s="1"/>
    </row>
    <row r="3" spans="1:2" ht="15">
      <c r="A3" s="3"/>
      <c r="B3" s="4"/>
    </row>
    <row r="4" spans="1:2" ht="15">
      <c r="A4" s="3"/>
      <c r="B4" s="4"/>
    </row>
    <row r="5" spans="1:7" ht="15.75" customHeight="1">
      <c r="A5" s="1" t="s">
        <v>19</v>
      </c>
      <c r="B5" s="1"/>
      <c r="C5" s="1"/>
      <c r="D5" s="1"/>
      <c r="E5" s="1"/>
      <c r="F5" s="1"/>
      <c r="G5" s="1"/>
    </row>
    <row r="6" spans="1:7" ht="15.75">
      <c r="A6" s="1" t="s">
        <v>24</v>
      </c>
      <c r="B6" s="1"/>
      <c r="C6" s="1"/>
      <c r="D6" s="1"/>
      <c r="E6" s="1"/>
      <c r="F6" s="1"/>
      <c r="G6" s="1"/>
    </row>
    <row r="7" spans="1:2" ht="15">
      <c r="A7" s="3"/>
      <c r="B7" s="4"/>
    </row>
    <row r="8" spans="1:2" ht="15">
      <c r="A8" s="3"/>
      <c r="B8" s="4"/>
    </row>
    <row r="9" ht="15">
      <c r="A9" s="6" t="s">
        <v>2</v>
      </c>
    </row>
    <row r="11" ht="15">
      <c r="B11" s="6" t="s">
        <v>3</v>
      </c>
    </row>
    <row r="12" spans="3:5" ht="14.25">
      <c r="C12" s="7" t="s">
        <v>4</v>
      </c>
      <c r="E12" s="8">
        <v>76937012.18</v>
      </c>
    </row>
    <row r="13" spans="3:5" ht="14.25">
      <c r="C13" s="7" t="s">
        <v>5</v>
      </c>
      <c r="E13" s="8">
        <v>113584.96</v>
      </c>
    </row>
    <row r="14" spans="3:5" ht="14.25">
      <c r="C14" s="7" t="s">
        <v>6</v>
      </c>
      <c r="E14" s="9">
        <v>17110.68</v>
      </c>
    </row>
    <row r="15" spans="4:6" ht="15">
      <c r="D15" s="6" t="s">
        <v>7</v>
      </c>
      <c r="F15" s="10">
        <f>SUM(E12:E14)</f>
        <v>77067707.82000001</v>
      </c>
    </row>
    <row r="17" ht="15">
      <c r="B17" s="6" t="s">
        <v>8</v>
      </c>
    </row>
    <row r="18" spans="3:5" ht="14.25">
      <c r="C18" s="7" t="s">
        <v>5</v>
      </c>
      <c r="E18" s="8">
        <v>-7959347.91</v>
      </c>
    </row>
    <row r="19" spans="3:5" ht="14.25">
      <c r="C19" s="7" t="s">
        <v>10</v>
      </c>
      <c r="E19" s="8">
        <v>-31213727.18</v>
      </c>
    </row>
    <row r="20" spans="3:5" ht="14.25">
      <c r="C20" s="7" t="s">
        <v>9</v>
      </c>
      <c r="E20" s="15">
        <v>-19410650.7</v>
      </c>
    </row>
    <row r="21" spans="3:5" ht="14.25">
      <c r="C21" s="7" t="s">
        <v>6</v>
      </c>
      <c r="E21" s="9">
        <v>-14895185.07</v>
      </c>
    </row>
    <row r="22" spans="4:6" ht="15">
      <c r="D22" s="6" t="s">
        <v>11</v>
      </c>
      <c r="F22" s="11">
        <f>SUM(E18:E21)</f>
        <v>-73478910.86000001</v>
      </c>
    </row>
    <row r="24" spans="1:7" ht="15">
      <c r="A24" s="6" t="s">
        <v>12</v>
      </c>
      <c r="F24" s="2"/>
      <c r="G24" s="10">
        <f>+F15+F22</f>
        <v>3588796.9599999934</v>
      </c>
    </row>
    <row r="25" ht="15">
      <c r="A25" s="6" t="s">
        <v>13</v>
      </c>
    </row>
    <row r="27" ht="15">
      <c r="B27" s="6" t="s">
        <v>8</v>
      </c>
    </row>
    <row r="28" spans="3:5" ht="14.25">
      <c r="C28" s="7" t="s">
        <v>10</v>
      </c>
      <c r="E28" s="9">
        <v>-145369.64</v>
      </c>
    </row>
    <row r="29" spans="4:6" ht="15">
      <c r="D29" s="6" t="s">
        <v>11</v>
      </c>
      <c r="F29" s="11">
        <f>E28</f>
        <v>-145369.64</v>
      </c>
    </row>
    <row r="31" spans="1:7" ht="15">
      <c r="A31" s="6" t="s">
        <v>14</v>
      </c>
      <c r="F31" s="2"/>
      <c r="G31" s="10">
        <f>F29</f>
        <v>-145369.64</v>
      </c>
    </row>
    <row r="33" spans="1:7" ht="15">
      <c r="A33" s="6" t="s">
        <v>16</v>
      </c>
      <c r="F33" s="2"/>
      <c r="G33" s="11">
        <v>0</v>
      </c>
    </row>
    <row r="35" spans="1:7" ht="15">
      <c r="A35" s="6" t="s">
        <v>17</v>
      </c>
      <c r="F35" s="2"/>
      <c r="G35" s="10">
        <f>+G33+G31+G24</f>
        <v>3443427.3199999933</v>
      </c>
    </row>
    <row r="37" spans="1:7" ht="15">
      <c r="A37" s="6" t="s">
        <v>18</v>
      </c>
      <c r="F37" s="2"/>
      <c r="G37" s="11">
        <v>28518714.67</v>
      </c>
    </row>
    <row r="39" spans="1:7" ht="15.75" thickBot="1">
      <c r="A39" s="6" t="s">
        <v>23</v>
      </c>
      <c r="F39" s="2"/>
      <c r="G39" s="12">
        <f>+G35+G37</f>
        <v>31962141.989999995</v>
      </c>
    </row>
    <row r="40" ht="15" thickTop="1"/>
    <row r="41" spans="1:2" ht="14.25">
      <c r="A41" s="13"/>
      <c r="B41" s="14"/>
    </row>
  </sheetData>
  <sheetProtection password="EC83" sheet="1" objects="1" scenarios="1"/>
  <mergeCells count="4">
    <mergeCell ref="A1:G1"/>
    <mergeCell ref="A2:G2"/>
    <mergeCell ref="A5:G5"/>
    <mergeCell ref="A6:G6"/>
  </mergeCells>
  <printOptions/>
  <pageMargins left="0.3" right="0.3" top="0.5" bottom="0.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11.421875" defaultRowHeight="12.75"/>
  <cols>
    <col min="1" max="3" width="5.7109375" style="2" customWidth="1"/>
    <col min="4" max="4" width="30.7109375" style="2" customWidth="1"/>
    <col min="5" max="7" width="17.7109375" style="5" customWidth="1"/>
    <col min="8" max="16384" width="11.42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21</v>
      </c>
      <c r="B2" s="1"/>
      <c r="C2" s="1"/>
      <c r="D2" s="1"/>
      <c r="E2" s="1"/>
      <c r="F2" s="1"/>
      <c r="G2" s="1"/>
    </row>
    <row r="3" spans="1:2" ht="15">
      <c r="A3" s="3"/>
      <c r="B3" s="4"/>
    </row>
    <row r="4" spans="1:2" ht="15">
      <c r="A4" s="3"/>
      <c r="B4" s="4"/>
    </row>
    <row r="5" spans="1:7" ht="15.75">
      <c r="A5" s="1" t="s">
        <v>19</v>
      </c>
      <c r="B5" s="1"/>
      <c r="C5" s="1"/>
      <c r="D5" s="1"/>
      <c r="E5" s="1"/>
      <c r="F5" s="1"/>
      <c r="G5" s="1"/>
    </row>
    <row r="6" spans="1:7" ht="15.75">
      <c r="A6" s="1" t="s">
        <v>24</v>
      </c>
      <c r="B6" s="1"/>
      <c r="C6" s="1"/>
      <c r="D6" s="1"/>
      <c r="E6" s="1"/>
      <c r="F6" s="1"/>
      <c r="G6" s="1"/>
    </row>
    <row r="7" spans="1:2" ht="15">
      <c r="A7" s="3"/>
      <c r="B7" s="4"/>
    </row>
    <row r="8" spans="1:2" ht="15">
      <c r="A8" s="3"/>
      <c r="B8" s="4"/>
    </row>
    <row r="9" ht="15">
      <c r="A9" s="6" t="s">
        <v>2</v>
      </c>
    </row>
    <row r="11" ht="15">
      <c r="B11" s="6" t="s">
        <v>3</v>
      </c>
    </row>
    <row r="12" spans="3:5" ht="14.25">
      <c r="C12" s="7" t="s">
        <v>4</v>
      </c>
      <c r="E12" s="8">
        <v>74455075.64</v>
      </c>
    </row>
    <row r="13" spans="3:5" ht="14.25">
      <c r="C13" s="7" t="s">
        <v>5</v>
      </c>
      <c r="E13" s="8">
        <v>3100240.73</v>
      </c>
    </row>
    <row r="14" spans="3:5" ht="14.25">
      <c r="C14" s="7" t="s">
        <v>6</v>
      </c>
      <c r="E14" s="9">
        <v>23762357.14</v>
      </c>
    </row>
    <row r="15" spans="4:6" ht="15">
      <c r="D15" s="6" t="s">
        <v>7</v>
      </c>
      <c r="F15" s="10">
        <f>SUM(E12:E14)</f>
        <v>101317673.51</v>
      </c>
    </row>
    <row r="17" ht="15">
      <c r="B17" s="6" t="s">
        <v>8</v>
      </c>
    </row>
    <row r="18" spans="3:5" ht="14.25">
      <c r="C18" s="7" t="s">
        <v>10</v>
      </c>
      <c r="E18" s="8">
        <v>-30455118.79</v>
      </c>
    </row>
    <row r="19" spans="3:5" ht="14.25">
      <c r="C19" s="7" t="s">
        <v>9</v>
      </c>
      <c r="E19" s="8">
        <v>-11120744.22</v>
      </c>
    </row>
    <row r="20" spans="3:5" ht="14.25">
      <c r="C20" s="7" t="s">
        <v>6</v>
      </c>
      <c r="E20" s="15">
        <v>-20879161.38</v>
      </c>
    </row>
    <row r="21" spans="3:5" ht="14.25">
      <c r="C21" s="7" t="s">
        <v>22</v>
      </c>
      <c r="E21" s="9">
        <v>-80800</v>
      </c>
    </row>
    <row r="22" spans="4:6" ht="15">
      <c r="D22" s="6" t="s">
        <v>11</v>
      </c>
      <c r="F22" s="11">
        <f>SUM(E18:E21)</f>
        <v>-62535824.39</v>
      </c>
    </row>
    <row r="24" spans="1:7" ht="15">
      <c r="A24" s="6" t="s">
        <v>12</v>
      </c>
      <c r="G24" s="10">
        <f>+F22+F15</f>
        <v>38781849.120000005</v>
      </c>
    </row>
    <row r="25" ht="15">
      <c r="A25" s="6" t="s">
        <v>13</v>
      </c>
    </row>
    <row r="27" ht="15">
      <c r="B27" s="6" t="s">
        <v>8</v>
      </c>
    </row>
    <row r="28" spans="3:5" ht="14.25">
      <c r="C28" s="7" t="s">
        <v>10</v>
      </c>
      <c r="E28" s="9">
        <v>-72351.78</v>
      </c>
    </row>
    <row r="29" spans="4:6" ht="15">
      <c r="D29" s="6" t="s">
        <v>11</v>
      </c>
      <c r="F29" s="11">
        <v>-72351.78</v>
      </c>
    </row>
    <row r="31" spans="1:7" ht="15">
      <c r="A31" s="6" t="s">
        <v>14</v>
      </c>
      <c r="G31" s="10">
        <v>-72351.78</v>
      </c>
    </row>
    <row r="33" spans="1:7" ht="15">
      <c r="A33" s="6" t="s">
        <v>16</v>
      </c>
      <c r="G33" s="11">
        <v>0</v>
      </c>
    </row>
    <row r="35" spans="1:7" ht="15">
      <c r="A35" s="6" t="s">
        <v>17</v>
      </c>
      <c r="F35" s="2"/>
      <c r="G35" s="10">
        <v>38709497.34</v>
      </c>
    </row>
    <row r="37" spans="1:7" ht="15">
      <c r="A37" s="6" t="s">
        <v>18</v>
      </c>
      <c r="F37" s="2"/>
      <c r="G37" s="11">
        <v>61689266.36</v>
      </c>
    </row>
    <row r="39" spans="1:7" ht="15.75" thickBot="1">
      <c r="A39" s="6" t="s">
        <v>23</v>
      </c>
      <c r="F39" s="2"/>
      <c r="G39" s="12">
        <f>+G35+G37</f>
        <v>100398763.7</v>
      </c>
    </row>
    <row r="40" ht="15" thickTop="1"/>
    <row r="41" spans="1:2" ht="14.25">
      <c r="A41" s="13"/>
      <c r="B41" s="14"/>
    </row>
  </sheetData>
  <sheetProtection password="EC83" sheet="1" objects="1" scenarios="1"/>
  <mergeCells count="4">
    <mergeCell ref="A1:G1"/>
    <mergeCell ref="A2:G2"/>
    <mergeCell ref="A5:G5"/>
    <mergeCell ref="A6:G6"/>
  </mergeCells>
  <printOptions/>
  <pageMargins left="0.3" right="0.3" top="0.5" bottom="0.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2002-01-01T14:57:53Z</dcterms:modified>
  <cp:category/>
  <cp:version/>
  <cp:contentType/>
  <cp:contentStatus/>
</cp:coreProperties>
</file>