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60" windowHeight="7455" firstSheet="2" activeTab="2"/>
  </bookViews>
  <sheets>
    <sheet name="Hoja1" sheetId="1" state="hidden" r:id="rId1"/>
    <sheet name="teles_fed" sheetId="2" state="hidden" r:id="rId2"/>
    <sheet name="Datos Generales" sheetId="3" r:id="rId3"/>
    <sheet name="Captura de Grupos" sheetId="4" r:id="rId4"/>
    <sheet name="Resultados Primero" sheetId="5" r:id="rId5"/>
    <sheet name="Resultados Segundo" sheetId="6" r:id="rId6"/>
    <sheet name="Resultados Tercero" sheetId="7" r:id="rId7"/>
    <sheet name="Reporte Escuela" sheetId="8" r:id="rId8"/>
    <sheet name="Gráficas por Grupo" sheetId="9" r:id="rId9"/>
    <sheet name="Hoja2" sheetId="10" r:id="rId10"/>
  </sheets>
  <definedNames>
    <definedName name="_xlfn.COUNTIFS" hidden="1">#NAME?</definedName>
    <definedName name="_xlfn.IFERROR" hidden="1">#NAME?</definedName>
    <definedName name="_xlnm.Print_Area" localSheetId="4">'Resultados Primero'!$A$1:$E$128</definedName>
    <definedName name="_xlnm.Print_Area" localSheetId="5">'Resultados Segundo'!$A$1:$E$122</definedName>
    <definedName name="_xlnm.Print_Area" localSheetId="6">'Resultados Tercero'!$A$1:$E$123</definedName>
    <definedName name="_xlnm.Print_Titles" localSheetId="3">'Captura de Grupos'!$1:$9</definedName>
    <definedName name="_xlnm.Print_Titles" localSheetId="8">'Gráficas por Grupo'!$1:$8</definedName>
    <definedName name="_xlnm.Print_Titles" localSheetId="4">'Resultados Primero'!$1:$13</definedName>
    <definedName name="_xlnm.Print_Titles" localSheetId="5">'Resultados Segundo'!$1:$12</definedName>
    <definedName name="_xlnm.Print_Titles" localSheetId="6">'Resultados Tercero'!$1:$13</definedName>
  </definedNames>
  <calcPr fullCalcOnLoad="1"/>
</workbook>
</file>

<file path=xl/sharedStrings.xml><?xml version="1.0" encoding="utf-8"?>
<sst xmlns="http://schemas.openxmlformats.org/spreadsheetml/2006/main" count="11483" uniqueCount="6396">
  <si>
    <t>Sector</t>
  </si>
  <si>
    <t>Nombre del Jefe de Sector</t>
  </si>
  <si>
    <t>Zona</t>
  </si>
  <si>
    <t>Nombre del Supervisor</t>
  </si>
  <si>
    <t>Localidad</t>
  </si>
  <si>
    <t>Municipio</t>
  </si>
  <si>
    <t>Nombre de la Escuela</t>
  </si>
  <si>
    <t>Clave</t>
  </si>
  <si>
    <t>Nombre del Director</t>
  </si>
  <si>
    <t>N/R</t>
  </si>
  <si>
    <t>Resultado</t>
  </si>
  <si>
    <t>No. Correctos</t>
  </si>
  <si>
    <t>ASIGNATURA:</t>
  </si>
  <si>
    <t>C.C.T.</t>
  </si>
  <si>
    <t xml:space="preserve">Zona </t>
  </si>
  <si>
    <t xml:space="preserve">Escuela   </t>
  </si>
  <si>
    <t xml:space="preserve">Director  </t>
  </si>
  <si>
    <t xml:space="preserve">Localidad   </t>
  </si>
  <si>
    <t>% De Acierto</t>
  </si>
  <si>
    <t xml:space="preserve"> </t>
  </si>
  <si>
    <t>ESPAÑOL II</t>
  </si>
  <si>
    <t>MATEMÁTICAS II</t>
  </si>
  <si>
    <t>CIENCIAS II</t>
  </si>
  <si>
    <t>HISTORIA I</t>
  </si>
  <si>
    <t>Matemáticas II</t>
  </si>
  <si>
    <t>Español II</t>
  </si>
  <si>
    <t>Ciencias II</t>
  </si>
  <si>
    <t>Inglés II</t>
  </si>
  <si>
    <t>INGLÉS II</t>
  </si>
  <si>
    <t>Historia I</t>
  </si>
  <si>
    <t>PRIMER GRADO</t>
  </si>
  <si>
    <t>SEGUNDO GRADO</t>
  </si>
  <si>
    <t>TERCER GRADO</t>
  </si>
  <si>
    <t>MATEMÁTICAS</t>
  </si>
  <si>
    <t>ESPAÑOL</t>
  </si>
  <si>
    <t>CIENCIAS</t>
  </si>
  <si>
    <t>LENGUA EXTRANJERA</t>
  </si>
  <si>
    <t>GEOGRAFIA</t>
  </si>
  <si>
    <t>HISTORIA</t>
  </si>
  <si>
    <t>MATEMÁTICAS I</t>
  </si>
  <si>
    <t>ESPAÑOL I</t>
  </si>
  <si>
    <t>GRUPO</t>
  </si>
  <si>
    <t>Promedio del Grupo</t>
  </si>
  <si>
    <t>Matemáticas III</t>
  </si>
  <si>
    <t>Español III</t>
  </si>
  <si>
    <t>Ciencias III</t>
  </si>
  <si>
    <t>Historia II</t>
  </si>
  <si>
    <t>Inglés III</t>
  </si>
  <si>
    <t>MATEMÁTICAS III</t>
  </si>
  <si>
    <t>ESPAÑOL III</t>
  </si>
  <si>
    <t>INGLÉS III</t>
  </si>
  <si>
    <t>CIENCIAS III</t>
  </si>
  <si>
    <t>HISTORIA II</t>
  </si>
  <si>
    <t>Matemáticas I</t>
  </si>
  <si>
    <t>Español I</t>
  </si>
  <si>
    <t>Ciencias I</t>
  </si>
  <si>
    <t>Geografía</t>
  </si>
  <si>
    <t>Inglés I</t>
  </si>
  <si>
    <t>INGLÉS I</t>
  </si>
  <si>
    <t>GEOGRAFÍA</t>
  </si>
  <si>
    <t>CIENCIAS I</t>
  </si>
  <si>
    <t>Matemáticas</t>
  </si>
  <si>
    <t>Español</t>
  </si>
  <si>
    <t>Ciencias</t>
  </si>
  <si>
    <t>A/E</t>
  </si>
  <si>
    <t>A/E = Alumnos Evaluados</t>
  </si>
  <si>
    <t>Total</t>
  </si>
  <si>
    <t>Historia</t>
  </si>
  <si>
    <t>%</t>
  </si>
  <si>
    <t>%=Promedio General del Grupo por Asignatura</t>
  </si>
  <si>
    <t>A/E= Alumnos Evaluados</t>
  </si>
  <si>
    <t>Cantidad de Alumnos que contestaron correctamente cada reactivo</t>
  </si>
  <si>
    <t>% De alumnos que contestaron correctamente cada reactivo</t>
  </si>
  <si>
    <t>Inglés</t>
  </si>
  <si>
    <t>ARC</t>
  </si>
  <si>
    <t>ARC = Cantidad de Alumnos con Reactivos Correctos por Examen</t>
  </si>
  <si>
    <t>Alumnos que presentaron examen</t>
  </si>
  <si>
    <t>30DTV0628Q</t>
  </si>
  <si>
    <t>ANAHUAC</t>
  </si>
  <si>
    <t>TUXPAM</t>
  </si>
  <si>
    <t>TUXPAM DE RODRIGUEZ CANO</t>
  </si>
  <si>
    <t>30DTV0915J</t>
  </si>
  <si>
    <t>ESCUDO NACIONAL</t>
  </si>
  <si>
    <t>30DTV0467U</t>
  </si>
  <si>
    <t>EMILIANO ZAPATA</t>
  </si>
  <si>
    <t>AIRE LIBRE (KILOMETRO 15)</t>
  </si>
  <si>
    <t>30DTV1625Z</t>
  </si>
  <si>
    <t>NACIONES UNIDAS</t>
  </si>
  <si>
    <t>BANDERAS</t>
  </si>
  <si>
    <t>30DTV1077L</t>
  </si>
  <si>
    <t>LIC. PERICLES NAMORADO URRUTIA</t>
  </si>
  <si>
    <t>BARRA NORTE</t>
  </si>
  <si>
    <t>30DTV0787E</t>
  </si>
  <si>
    <t>RAMON LOPEZ VELARDE</t>
  </si>
  <si>
    <t>CAÑADA RICA</t>
  </si>
  <si>
    <t>30DTV0506F</t>
  </si>
  <si>
    <t>JOSE JOAQUIN FERNANDEZ DE LIZARDI</t>
  </si>
  <si>
    <t>FRIJOLILLO</t>
  </si>
  <si>
    <t>30DTV0396Q</t>
  </si>
  <si>
    <t>MANUEL GUTIERREZ NAJERA</t>
  </si>
  <si>
    <t>EL JOBO</t>
  </si>
  <si>
    <t>30DTV0367V</t>
  </si>
  <si>
    <t>SOR JUANA INES DE LA CRUZ</t>
  </si>
  <si>
    <t>LA LAJA DE COLOMAN</t>
  </si>
  <si>
    <t>30DTV1075N</t>
  </si>
  <si>
    <t>LINDA VISTA</t>
  </si>
  <si>
    <t>30DTV1459S</t>
  </si>
  <si>
    <t>MIGUEL ALEMAN VALDES</t>
  </si>
  <si>
    <t>MONTES DE ARMENIA</t>
  </si>
  <si>
    <t>30DTV0358N</t>
  </si>
  <si>
    <t>CUAUHTEMOC</t>
  </si>
  <si>
    <t>PAISES BAJOS (KILOMETRO 8)</t>
  </si>
  <si>
    <t>30DTV0531E</t>
  </si>
  <si>
    <t>LAS PASAS</t>
  </si>
  <si>
    <t>30DTV1060L</t>
  </si>
  <si>
    <t>ADALBERTO TEJEDA OLIVARES</t>
  </si>
  <si>
    <t>PEÑA DE AFUERA</t>
  </si>
  <si>
    <t>30DTV1076M</t>
  </si>
  <si>
    <t>SALVADOR DIAZ MIRON</t>
  </si>
  <si>
    <t>EL SALTO DE LA REFORMA</t>
  </si>
  <si>
    <t>30DTV0235D</t>
  </si>
  <si>
    <t>MEXICO</t>
  </si>
  <si>
    <t>TIERRA BLANCA</t>
  </si>
  <si>
    <t>30DTV1001W</t>
  </si>
  <si>
    <t>GUADALUPE VICTORIA</t>
  </si>
  <si>
    <t>LA VICTORIA (LA PEÑITA)</t>
  </si>
  <si>
    <t>30DTV0916I</t>
  </si>
  <si>
    <t>J. JOAQUIN FERNANDEZ DE LIZARDI</t>
  </si>
  <si>
    <t>SAN JOSE EL GRANDE</t>
  </si>
  <si>
    <t>30DTV0773B</t>
  </si>
  <si>
    <t>PATRIA</t>
  </si>
  <si>
    <t>OJITE RANCHO NUEVO</t>
  </si>
  <si>
    <t>30DTV0703G</t>
  </si>
  <si>
    <t>VICENTE GUERRERO</t>
  </si>
  <si>
    <t>POZA RICA DE HIDALGO</t>
  </si>
  <si>
    <t>30DTV0906B</t>
  </si>
  <si>
    <t>GRAL. MARIANO ESCOBEDO</t>
  </si>
  <si>
    <t>30DTV0053V</t>
  </si>
  <si>
    <t>FRANCISCO I. MADERO</t>
  </si>
  <si>
    <t>TIHUATLAN</t>
  </si>
  <si>
    <t>30DTV0363Z</t>
  </si>
  <si>
    <t>MIGUEL HIDALGO Y COSTILLA</t>
  </si>
  <si>
    <t>EL COPAL</t>
  </si>
  <si>
    <t>30DTV0983G</t>
  </si>
  <si>
    <t>JAIME TORRES BODET</t>
  </si>
  <si>
    <t>ZACATE COLORADO</t>
  </si>
  <si>
    <t>30DTV0200O</t>
  </si>
  <si>
    <t>LIC. AGUSTIN YAÐEZ</t>
  </si>
  <si>
    <t>ENRIQUE RODRIGUEZ CANO (ZAPOTALILLO)</t>
  </si>
  <si>
    <t>30DTV0705E</t>
  </si>
  <si>
    <t>IGNACIO DE LA LLAVE</t>
  </si>
  <si>
    <t>HUIZOTATE</t>
  </si>
  <si>
    <t>30DTV0233F</t>
  </si>
  <si>
    <t>ALVARO GALVEZ Y FUENTES</t>
  </si>
  <si>
    <t>NUEVO PROGRESO (KILOMETRO 12)</t>
  </si>
  <si>
    <t>30DTV0301M</t>
  </si>
  <si>
    <t>RICARDO FLORES MAGON</t>
  </si>
  <si>
    <t>30DTV0624U</t>
  </si>
  <si>
    <t>GUILLERMO GONZALEZ CAMARENA</t>
  </si>
  <si>
    <t>TOTOLAPA</t>
  </si>
  <si>
    <t>30DTV1446O</t>
  </si>
  <si>
    <t>HERIBERTO KEHOE VINCENT</t>
  </si>
  <si>
    <t>CHICHICUASTLA</t>
  </si>
  <si>
    <t>30DTV1565B</t>
  </si>
  <si>
    <t>IGNACIO MANUEL ALTAMIRANO</t>
  </si>
  <si>
    <t>ALTOTONGA</t>
  </si>
  <si>
    <t>PASTOR VERGARA</t>
  </si>
  <si>
    <t>30DTV1100W</t>
  </si>
  <si>
    <t>IGNACIO ZARAGOZA</t>
  </si>
  <si>
    <t>LAS TRUCHAS</t>
  </si>
  <si>
    <t>30DTV1490B</t>
  </si>
  <si>
    <t>JUAN RUIZ DE ALARCON</t>
  </si>
  <si>
    <t>ATZALAN</t>
  </si>
  <si>
    <t>AHUATENO</t>
  </si>
  <si>
    <t>30DTV1491A</t>
  </si>
  <si>
    <t>FRANCISCO MOROSINI CORDERO</t>
  </si>
  <si>
    <t>AHUATEPEC</t>
  </si>
  <si>
    <t>30DTV1209M</t>
  </si>
  <si>
    <t>LEONA VICARIO</t>
  </si>
  <si>
    <t>BARRANCONES</t>
  </si>
  <si>
    <t>30DTV0156R</t>
  </si>
  <si>
    <t>JOSEFA ORTIZ DE DOMINGUEZ</t>
  </si>
  <si>
    <t>EL CAMPAMENTO</t>
  </si>
  <si>
    <t>30DTV1123G</t>
  </si>
  <si>
    <t>JESUS REYES HEROLES</t>
  </si>
  <si>
    <t>NARANJILLO</t>
  </si>
  <si>
    <t>30DTV1597U</t>
  </si>
  <si>
    <t>MARIANO AZUELA</t>
  </si>
  <si>
    <t>EL PIMIENTO</t>
  </si>
  <si>
    <t>30DTV1121I</t>
  </si>
  <si>
    <t>JUAN ESCUTIA</t>
  </si>
  <si>
    <t>EL PROGRESO</t>
  </si>
  <si>
    <t>30DTV0723U</t>
  </si>
  <si>
    <t>AMADO NERVO</t>
  </si>
  <si>
    <t>SAN PEDRO BUENAVISTA</t>
  </si>
  <si>
    <t>30DTV0479Z</t>
  </si>
  <si>
    <t>BENITO JUAREZ GARCIA</t>
  </si>
  <si>
    <t>SANTIAGO</t>
  </si>
  <si>
    <t>30DTV1122H</t>
  </si>
  <si>
    <t>JOSE MARIA MORELOS Y PAVON</t>
  </si>
  <si>
    <t>ZAPOTE REDONDO</t>
  </si>
  <si>
    <t>30DTV1599S</t>
  </si>
  <si>
    <t>CUEVA SANTA</t>
  </si>
  <si>
    <t>30DTV1401S</t>
  </si>
  <si>
    <t>SANTO DOMINGO ARROYO NEGRO</t>
  </si>
  <si>
    <t>30DTV0481N</t>
  </si>
  <si>
    <t>JALACINGO</t>
  </si>
  <si>
    <t>EPAPA</t>
  </si>
  <si>
    <t>30DTV0954L</t>
  </si>
  <si>
    <t>ENRIQUE C. REBSAMEN</t>
  </si>
  <si>
    <t>MARTINEZ DE LA TORRE</t>
  </si>
  <si>
    <t>30DTV1389N</t>
  </si>
  <si>
    <t>JOSE VASCONCELOS</t>
  </si>
  <si>
    <t>30DTV0286K</t>
  </si>
  <si>
    <t>ALFONSO ARROYO FLORES</t>
  </si>
  <si>
    <t>30DTV1156Y</t>
  </si>
  <si>
    <t>NARCISO MENDOZA</t>
  </si>
  <si>
    <t>30DTV0280Q</t>
  </si>
  <si>
    <t>JUSTO SIERRA</t>
  </si>
  <si>
    <t>TLAPACOYAN</t>
  </si>
  <si>
    <t>EYTEPEQUEZ</t>
  </si>
  <si>
    <t>30DTV0313R</t>
  </si>
  <si>
    <t>IGNACIO ALLENDE</t>
  </si>
  <si>
    <t>30DTV0206I</t>
  </si>
  <si>
    <t>NIÐOS HEROES DE CHAPULTEPEC</t>
  </si>
  <si>
    <t>PIEDRA PINTA</t>
  </si>
  <si>
    <t>30DTV1799Q</t>
  </si>
  <si>
    <t>TELESECUNDARIA</t>
  </si>
  <si>
    <t>SAN ISIDRO</t>
  </si>
  <si>
    <t>30DTV0169V</t>
  </si>
  <si>
    <t>16 DE SEPTIEMBRE</t>
  </si>
  <si>
    <t>SAN PEDRO TLAPACOYAN</t>
  </si>
  <si>
    <t>30DTV0203L</t>
  </si>
  <si>
    <t>ROSARIO CASTELLANOS</t>
  </si>
  <si>
    <t>LA PALMILLA</t>
  </si>
  <si>
    <t>30DTV0030K</t>
  </si>
  <si>
    <t>LUIS ECHEVERRIA</t>
  </si>
  <si>
    <t>30DTV1755T</t>
  </si>
  <si>
    <t>CONGREGACION HIDALGO</t>
  </si>
  <si>
    <t>30DTV0665U</t>
  </si>
  <si>
    <t>DON FERNANDO GUTIERREZ BARRIOS</t>
  </si>
  <si>
    <t>MISANTLA</t>
  </si>
  <si>
    <t>30DTV0040R</t>
  </si>
  <si>
    <t>GRAL. EMILIANO ZAPATA</t>
  </si>
  <si>
    <t>ARROYO HONDO</t>
  </si>
  <si>
    <t>30DTV0463Y</t>
  </si>
  <si>
    <t>COAPECHE</t>
  </si>
  <si>
    <t>30DTV0013U</t>
  </si>
  <si>
    <t>LA DEFENSA</t>
  </si>
  <si>
    <t>30DTV0394S</t>
  </si>
  <si>
    <t>MANUEL TELLO</t>
  </si>
  <si>
    <t>LA LIBERTAD</t>
  </si>
  <si>
    <t>30DTV0162B</t>
  </si>
  <si>
    <t>ALVARO GALVES Y FUENTES</t>
  </si>
  <si>
    <t>MAXIMO GARCIA (LA GUADALUPE)</t>
  </si>
  <si>
    <t>30DTV0260C</t>
  </si>
  <si>
    <t>GRAL. LAZARO CARDENAS DEL RIO</t>
  </si>
  <si>
    <t>PALPOALA IXCAN</t>
  </si>
  <si>
    <t>30DTV0161C</t>
  </si>
  <si>
    <t>RAFAEL RAMIREZ CASTAÑEDA</t>
  </si>
  <si>
    <t>LA PRIMAVERA</t>
  </si>
  <si>
    <t>30DTV0397P</t>
  </si>
  <si>
    <t>LA REFORMA</t>
  </si>
  <si>
    <t>30DTV0471G</t>
  </si>
  <si>
    <t>TELESECUNDARIA NUM. 471</t>
  </si>
  <si>
    <t>SANTA CLARA</t>
  </si>
  <si>
    <t>30DTV0259N</t>
  </si>
  <si>
    <t>SANTA CRUZ HIDALGO</t>
  </si>
  <si>
    <t>30DTV1550Z</t>
  </si>
  <si>
    <t>POZA DEL TIGRE</t>
  </si>
  <si>
    <t>30DTV0393T</t>
  </si>
  <si>
    <t>NAUTLA</t>
  </si>
  <si>
    <t>LA MARTINICA</t>
  </si>
  <si>
    <t>30DTV0187K</t>
  </si>
  <si>
    <t>ACAJETE</t>
  </si>
  <si>
    <t>30DTV0166Y</t>
  </si>
  <si>
    <t>LA JOYA</t>
  </si>
  <si>
    <t>30DTV0079C</t>
  </si>
  <si>
    <t>ANGEL HERMIDA RUIZ</t>
  </si>
  <si>
    <t>BANDERILLA</t>
  </si>
  <si>
    <t>30DTV1314X</t>
  </si>
  <si>
    <t>30DTV0157Q</t>
  </si>
  <si>
    <t>TELESECUNDARIA NUM. 157</t>
  </si>
  <si>
    <t>COACOATZINTLA</t>
  </si>
  <si>
    <t>30DTV0874Z</t>
  </si>
  <si>
    <t>REVOLUCION MEXICANA</t>
  </si>
  <si>
    <t>XALAPA</t>
  </si>
  <si>
    <t>XALAPA-ENRIQUEZ</t>
  </si>
  <si>
    <t>30DTV0138B</t>
  </si>
  <si>
    <t>JILOTEPEC</t>
  </si>
  <si>
    <t>30DTV1794V</t>
  </si>
  <si>
    <t>PIEDRA DE AGUA</t>
  </si>
  <si>
    <t>30DTV1339F</t>
  </si>
  <si>
    <t>EL PUEBLITO (GARBANZAL)</t>
  </si>
  <si>
    <t>30DTV0957I</t>
  </si>
  <si>
    <t>MELCHOR OCAMPO</t>
  </si>
  <si>
    <t>NAOLINCO</t>
  </si>
  <si>
    <t>SAN MARCOS ATESQUILAPAN (ATEXQUILAPAN)</t>
  </si>
  <si>
    <t>30DTV0876Y</t>
  </si>
  <si>
    <t>SAN PABLO COAPAN</t>
  </si>
  <si>
    <t>30DTV0228U</t>
  </si>
  <si>
    <t>LAS VIGAS DE RAMIREZ</t>
  </si>
  <si>
    <t>30DTV1663C</t>
  </si>
  <si>
    <t>CALAVERNAS</t>
  </si>
  <si>
    <t>30DTV1719O</t>
  </si>
  <si>
    <t>EL PAISANO</t>
  </si>
  <si>
    <t>30DTV0227V</t>
  </si>
  <si>
    <t>RAFAEL LUCIO</t>
  </si>
  <si>
    <t>30DTV1338G</t>
  </si>
  <si>
    <t>PILETAS</t>
  </si>
  <si>
    <t>30DTV0056S</t>
  </si>
  <si>
    <t>TLACOLULAN</t>
  </si>
  <si>
    <t>30DTV1752W</t>
  </si>
  <si>
    <t>CEBOLLANA</t>
  </si>
  <si>
    <t>30DTV0504H</t>
  </si>
  <si>
    <t>LAZARO CARDENAS DEL RIO</t>
  </si>
  <si>
    <t>TONAYAN</t>
  </si>
  <si>
    <t>30DTV0725S</t>
  </si>
  <si>
    <t>COATEPEC</t>
  </si>
  <si>
    <t>30DTV0789C</t>
  </si>
  <si>
    <t>JOSE GILBERTO MARTINEZ HERNANDEZ</t>
  </si>
  <si>
    <t>30DTV0205J</t>
  </si>
  <si>
    <t>RAFAEL RAMIREZ</t>
  </si>
  <si>
    <t>BELLA ESPERANZA</t>
  </si>
  <si>
    <t>30DTV1180Y</t>
  </si>
  <si>
    <t>30DTV0326V</t>
  </si>
  <si>
    <t>LAS LOMAS</t>
  </si>
  <si>
    <t>30DTV0560Z</t>
  </si>
  <si>
    <t>PACHO VIEJO</t>
  </si>
  <si>
    <t>30DTV0033H</t>
  </si>
  <si>
    <t>ADALBERTO TEJEDA</t>
  </si>
  <si>
    <t>TUZAMAPAN</t>
  </si>
  <si>
    <t>30DTV0863U</t>
  </si>
  <si>
    <t>ADOLFO RUIZ CORTINES</t>
  </si>
  <si>
    <t>VAQUERIA</t>
  </si>
  <si>
    <t>30DTV0158P</t>
  </si>
  <si>
    <t>ALBORADA</t>
  </si>
  <si>
    <t>30DTV0055T</t>
  </si>
  <si>
    <t>JOSE IGNACIO PAVON</t>
  </si>
  <si>
    <t>CHAVARRILLO</t>
  </si>
  <si>
    <t>30DTV0160D</t>
  </si>
  <si>
    <t>5 DE MAYO</t>
  </si>
  <si>
    <t>EL CHICO</t>
  </si>
  <si>
    <t>30DTV0080S</t>
  </si>
  <si>
    <t>LA ESTANZUELA</t>
  </si>
  <si>
    <t>30DTV0442L</t>
  </si>
  <si>
    <t>PACHO NUEVO</t>
  </si>
  <si>
    <t>30DTV0716K</t>
  </si>
  <si>
    <t>30DTV1287Q</t>
  </si>
  <si>
    <t>30DTV0204K</t>
  </si>
  <si>
    <t>JUAN DE LA LUZ ENRIQUEZ</t>
  </si>
  <si>
    <t>COTAXTLA</t>
  </si>
  <si>
    <t>30DTV0798K</t>
  </si>
  <si>
    <t>MARIA ENRIQUETA CAMARILLO</t>
  </si>
  <si>
    <t>LA CAPILLA</t>
  </si>
  <si>
    <t>30DTV0063B</t>
  </si>
  <si>
    <t>MOISES SAENZ GARZA</t>
  </si>
  <si>
    <t>JAMAPA</t>
  </si>
  <si>
    <t>30DTV0457N</t>
  </si>
  <si>
    <t>QUETZALCOATL</t>
  </si>
  <si>
    <t>LA MATAMBA (HIGUERA DE LAS RAICES)</t>
  </si>
  <si>
    <t>30DTV0194U</t>
  </si>
  <si>
    <t>ADOLFO LOPEZ MATEOS</t>
  </si>
  <si>
    <t>MEDELLIN</t>
  </si>
  <si>
    <t>30DTV1141W</t>
  </si>
  <si>
    <t>CEDRAL</t>
  </si>
  <si>
    <t>30DTV0591T</t>
  </si>
  <si>
    <t>CARLOS A. CARRILLO</t>
  </si>
  <si>
    <t>LA LAGUNA Y MONTE DEL CASTILLO</t>
  </si>
  <si>
    <t>30DTV0002O</t>
  </si>
  <si>
    <t>MARTIRES DE RIO BLANCO</t>
  </si>
  <si>
    <t>PASO DEL TORO</t>
  </si>
  <si>
    <t>30DTV1707J</t>
  </si>
  <si>
    <t>PRIMERO DE LA PALMA</t>
  </si>
  <si>
    <t>30DTV1807I</t>
  </si>
  <si>
    <t>RANCHO DEL PADRE</t>
  </si>
  <si>
    <t>30DTV0078D</t>
  </si>
  <si>
    <t>LOS ROBLES</t>
  </si>
  <si>
    <t>30DTV0226W</t>
  </si>
  <si>
    <t>TELESECUNDARIA NUM. 226</t>
  </si>
  <si>
    <t>VERACRUZ</t>
  </si>
  <si>
    <t>30DTV0288I</t>
  </si>
  <si>
    <t>30DTV0988B</t>
  </si>
  <si>
    <t>ALFONSO REYES</t>
  </si>
  <si>
    <t>30DTV1030R</t>
  </si>
  <si>
    <t>30DTV1140X</t>
  </si>
  <si>
    <t>30DTV1006R</t>
  </si>
  <si>
    <t>IGNACIO ZARAGOZA DE JESUS</t>
  </si>
  <si>
    <t>ACULTZINGO</t>
  </si>
  <si>
    <t>TECAMALUCAN</t>
  </si>
  <si>
    <t>30DTV0111V</t>
  </si>
  <si>
    <t>ATZACAN</t>
  </si>
  <si>
    <t>30DTV0646F</t>
  </si>
  <si>
    <t>ALVARO OBREGON</t>
  </si>
  <si>
    <t>LA SIDRA</t>
  </si>
  <si>
    <t>30DTV1801O</t>
  </si>
  <si>
    <t>IXHUATLANCILLO</t>
  </si>
  <si>
    <t>30DTV0710Q</t>
  </si>
  <si>
    <t>IXTACZOQUITLAN</t>
  </si>
  <si>
    <t>CAMPO GRANDE</t>
  </si>
  <si>
    <t>30DTV1634H</t>
  </si>
  <si>
    <t>CUMBRE DE METLAC</t>
  </si>
  <si>
    <t>30DTV0422Y</t>
  </si>
  <si>
    <t>MOYOAPAN</t>
  </si>
  <si>
    <t>30DTV0484K</t>
  </si>
  <si>
    <t>ARTICULO 123 CONSTITUCIONAL</t>
  </si>
  <si>
    <t>POTRERILLO</t>
  </si>
  <si>
    <t>30DTV1705L</t>
  </si>
  <si>
    <t>MALTRATA</t>
  </si>
  <si>
    <t>LA ESTANCIA</t>
  </si>
  <si>
    <t>30DTV1178J</t>
  </si>
  <si>
    <t>SAN JOSE SUCHIL</t>
  </si>
  <si>
    <t>30DTV1463E</t>
  </si>
  <si>
    <t>LAURA ESQUIVEL</t>
  </si>
  <si>
    <t>MARIANO ESCOBEDO</t>
  </si>
  <si>
    <t>SAN ISIDRO EL BERRO (EL BERRO)</t>
  </si>
  <si>
    <t>30DTV1179I</t>
  </si>
  <si>
    <t>CITLALTEPETL</t>
  </si>
  <si>
    <t>CHICOLA</t>
  </si>
  <si>
    <t>30DTV1796T</t>
  </si>
  <si>
    <t>EL MIRADOR</t>
  </si>
  <si>
    <t>30DTV1795U</t>
  </si>
  <si>
    <t>OCOXOTLA</t>
  </si>
  <si>
    <t>30DTV1464D</t>
  </si>
  <si>
    <t>TEXCAMALACA</t>
  </si>
  <si>
    <t>TEXMALACA</t>
  </si>
  <si>
    <t>30DTV1465C</t>
  </si>
  <si>
    <t>FRANCISCO GONZALEZ BOCANEGRA</t>
  </si>
  <si>
    <t>XIQUILA</t>
  </si>
  <si>
    <t>30DTV1802N</t>
  </si>
  <si>
    <t>REFORMA AGRARIA</t>
  </si>
  <si>
    <t>NOGALES</t>
  </si>
  <si>
    <t>REFORMA</t>
  </si>
  <si>
    <t>30DTV1534I</t>
  </si>
  <si>
    <t>ISABEL LA CATOLICA</t>
  </si>
  <si>
    <t>LA ROSA</t>
  </si>
  <si>
    <t>30DTV0851P</t>
  </si>
  <si>
    <t>FELIPE CARRILLO PUERTO</t>
  </si>
  <si>
    <t>TAZA DE AGUA OJO ZARCO</t>
  </si>
  <si>
    <t>30DTV1642Q</t>
  </si>
  <si>
    <t>30DTV0462Z</t>
  </si>
  <si>
    <t>LA PERLA</t>
  </si>
  <si>
    <t>30DTV1643P</t>
  </si>
  <si>
    <t>MACUILACATL GRANDE</t>
  </si>
  <si>
    <t>30DTV1031Q</t>
  </si>
  <si>
    <t>FRANCISCO JAVIER MINA</t>
  </si>
  <si>
    <t>RIO BLANCO</t>
  </si>
  <si>
    <t>30DTV0172I</t>
  </si>
  <si>
    <t>30DTV1054A</t>
  </si>
  <si>
    <t>JUANA DE ASBAJE Y RAMIREZ</t>
  </si>
  <si>
    <t>30DTV0344K</t>
  </si>
  <si>
    <t>BENITO JUAREZ</t>
  </si>
  <si>
    <t>30DTV0838V</t>
  </si>
  <si>
    <t>LA CAMPANA (LA ICA)</t>
  </si>
  <si>
    <t>30DTV0323Y</t>
  </si>
  <si>
    <t>CRISTOBAL COLON</t>
  </si>
  <si>
    <t>PASO COYOTE (EL COYOTE)</t>
  </si>
  <si>
    <t>30DTV0518K</t>
  </si>
  <si>
    <t>LAZARO CARDENAS</t>
  </si>
  <si>
    <t>30DTV0981I</t>
  </si>
  <si>
    <t>MISAEL DOMINGUEZ LOPEZ</t>
  </si>
  <si>
    <t>HUIXCOLOTLA</t>
  </si>
  <si>
    <t>30DTV0254S</t>
  </si>
  <si>
    <t>EL JICARO</t>
  </si>
  <si>
    <t>30DTV0167X</t>
  </si>
  <si>
    <t>JOACHIN</t>
  </si>
  <si>
    <t>30DTV0321Z</t>
  </si>
  <si>
    <t>VALENTIN GOMEZ FARIAS</t>
  </si>
  <si>
    <t>PASO JULIAN</t>
  </si>
  <si>
    <t>30DTV0888C</t>
  </si>
  <si>
    <t>QUECHULEÑO</t>
  </si>
  <si>
    <t>30DTV0277C</t>
  </si>
  <si>
    <t>GABRIELA MISTRAL</t>
  </si>
  <si>
    <t>SERENILLA DE ABAJO</t>
  </si>
  <si>
    <t>30DTV0042P</t>
  </si>
  <si>
    <t>SALVADOR GONZALO GARCIA</t>
  </si>
  <si>
    <t>30DTV0086M</t>
  </si>
  <si>
    <t>LOS MANGOS</t>
  </si>
  <si>
    <t>30DTV0037D</t>
  </si>
  <si>
    <t>CATEMACO</t>
  </si>
  <si>
    <t>30DTV0692R</t>
  </si>
  <si>
    <t>LA CANDELARIA</t>
  </si>
  <si>
    <t>30DTV0074H</t>
  </si>
  <si>
    <t>DOS AMATES</t>
  </si>
  <si>
    <t>30DTV0405H</t>
  </si>
  <si>
    <t>20 DE NOVIEMBRE</t>
  </si>
  <si>
    <t>MAXACAPAN</t>
  </si>
  <si>
    <t>30DTV0406G</t>
  </si>
  <si>
    <t>TEBANCA</t>
  </si>
  <si>
    <t>30DTV0861W</t>
  </si>
  <si>
    <t>OTILIO MONTANO</t>
  </si>
  <si>
    <t>LA VICTORIA</t>
  </si>
  <si>
    <t>30DTV0559K</t>
  </si>
  <si>
    <t>ZAPOAPAN DE CABAÑAS</t>
  </si>
  <si>
    <t>30DTV0673C</t>
  </si>
  <si>
    <t>24 DE FEBRERO</t>
  </si>
  <si>
    <t>SAN ANDRES TUXTLA</t>
  </si>
  <si>
    <t>ABREVADERO</t>
  </si>
  <si>
    <t>30DTV0807B</t>
  </si>
  <si>
    <t>CALERIA</t>
  </si>
  <si>
    <t>30DTV1430N</t>
  </si>
  <si>
    <t>5 DE FEBRERO</t>
  </si>
  <si>
    <t>CUESTA AMARILLA</t>
  </si>
  <si>
    <t>30DTV1580U</t>
  </si>
  <si>
    <t>NIÐOS HEROES</t>
  </si>
  <si>
    <t>CUESTA DE LAJA</t>
  </si>
  <si>
    <t>30DTV1431M</t>
  </si>
  <si>
    <t>LAGUNETA</t>
  </si>
  <si>
    <t>30DTV1432L</t>
  </si>
  <si>
    <t>JAIME NUNO</t>
  </si>
  <si>
    <t>LOS NARANJOS</t>
  </si>
  <si>
    <t>30DTV1433K</t>
  </si>
  <si>
    <t>ISIDRO TORRES MORENO</t>
  </si>
  <si>
    <t>EL REMOLINO</t>
  </si>
  <si>
    <t>30DTV0879V</t>
  </si>
  <si>
    <t>TULAPAN</t>
  </si>
  <si>
    <t>30DTV0883H</t>
  </si>
  <si>
    <t>TANTOYUCA</t>
  </si>
  <si>
    <t>CHOTE ARRIBA</t>
  </si>
  <si>
    <t>30DTV1583R</t>
  </si>
  <si>
    <t>MIGUEL DE CERVANTES</t>
  </si>
  <si>
    <t>EL LIMON</t>
  </si>
  <si>
    <t>30DTV0639W</t>
  </si>
  <si>
    <t>XILOXUCHITL</t>
  </si>
  <si>
    <t>30DTV0501K</t>
  </si>
  <si>
    <t>TEPATLAN</t>
  </si>
  <si>
    <t>30DTV1497V</t>
  </si>
  <si>
    <t>VENUSTIANO CARRANZA</t>
  </si>
  <si>
    <t>EL LINDERO</t>
  </si>
  <si>
    <t>30DTV1651Y</t>
  </si>
  <si>
    <t>CORRAL VIEJO LA LIMA</t>
  </si>
  <si>
    <t>30DTV1027D</t>
  </si>
  <si>
    <t>RAUL LINCE MEDELLIN</t>
  </si>
  <si>
    <t>30DTV1364E</t>
  </si>
  <si>
    <t>GUAYABO CHICO</t>
  </si>
  <si>
    <t>30DTV1787L</t>
  </si>
  <si>
    <t>GUAYALAR</t>
  </si>
  <si>
    <t>30DTV0777Y</t>
  </si>
  <si>
    <t>JUAN DE LA BARRERA</t>
  </si>
  <si>
    <t>MAGUEY SEGUNDO</t>
  </si>
  <si>
    <t>30DTV1045T</t>
  </si>
  <si>
    <t>LUIS DONALDO COLOSIO MURRIETA</t>
  </si>
  <si>
    <t>MONTE GRANDE</t>
  </si>
  <si>
    <t>30DTV0761X</t>
  </si>
  <si>
    <t>MORALILLO</t>
  </si>
  <si>
    <t>30DTV1365D</t>
  </si>
  <si>
    <t>PALMA ALTA</t>
  </si>
  <si>
    <t>30DTV0059P</t>
  </si>
  <si>
    <t>PALMITO</t>
  </si>
  <si>
    <t>30DTV1186S</t>
  </si>
  <si>
    <t>EL PORVENIR CHOPOPO</t>
  </si>
  <si>
    <t>30DTV1498U</t>
  </si>
  <si>
    <t>TETILLAS</t>
  </si>
  <si>
    <t>30DTV1499T</t>
  </si>
  <si>
    <t>LA TINAJA SAN GABRIEL</t>
  </si>
  <si>
    <t>30DTV1584Q</t>
  </si>
  <si>
    <t>IXTLAR</t>
  </si>
  <si>
    <t>30DTV0502J</t>
  </si>
  <si>
    <t>EL MEZQUITE</t>
  </si>
  <si>
    <t>30DTV0089J</t>
  </si>
  <si>
    <t>FRANCISCO VILLA</t>
  </si>
  <si>
    <t>CAZONES</t>
  </si>
  <si>
    <t>CAZONES DE HERRERA</t>
  </si>
  <si>
    <t>30DTV0459L</t>
  </si>
  <si>
    <t>BARRA DE CAZONES</t>
  </si>
  <si>
    <t>30DTV1567Z</t>
  </si>
  <si>
    <t>JUAN RULFO</t>
  </si>
  <si>
    <t>BUENAVISTA</t>
  </si>
  <si>
    <t>30DTV0369T</t>
  </si>
  <si>
    <t>LA ENCANTADA</t>
  </si>
  <si>
    <t>30DTV1486P</t>
  </si>
  <si>
    <t>OCTAVIO PAZ</t>
  </si>
  <si>
    <t>LIMON CHIQUITO</t>
  </si>
  <si>
    <t>30DTV0853N</t>
  </si>
  <si>
    <t>PLAN DE LIMON</t>
  </si>
  <si>
    <t>30DTV0509C</t>
  </si>
  <si>
    <t>RANCHO NUEVO</t>
  </si>
  <si>
    <t>30DTV0193V</t>
  </si>
  <si>
    <t>FRANCISCO JAVIER CLAVIJERO</t>
  </si>
  <si>
    <t>COATZINTLA</t>
  </si>
  <si>
    <t>30DTV1487O</t>
  </si>
  <si>
    <t>30DTV0694P</t>
  </si>
  <si>
    <t>PAPANTLA</t>
  </si>
  <si>
    <t>MOZUTLA</t>
  </si>
  <si>
    <t>30DTV0460A</t>
  </si>
  <si>
    <t>SOMBRERETE</t>
  </si>
  <si>
    <t>30DTV0329S</t>
  </si>
  <si>
    <t>ENRIQUE CHAVEZ VAZQUEZ</t>
  </si>
  <si>
    <t>30DTV0534B</t>
  </si>
  <si>
    <t>30DTV1344R</t>
  </si>
  <si>
    <t>30DTV0377B</t>
  </si>
  <si>
    <t>COXQUIHUI</t>
  </si>
  <si>
    <t>30DTV1359T</t>
  </si>
  <si>
    <t>30DTV0220B</t>
  </si>
  <si>
    <t>NIÑOS HEROES</t>
  </si>
  <si>
    <t>ARENAL</t>
  </si>
  <si>
    <t>30DTV0938U</t>
  </si>
  <si>
    <t>CUAUHTEMOC (EL JOBO)</t>
  </si>
  <si>
    <t>30DTV0866R</t>
  </si>
  <si>
    <t>JOSE MARIA MORELOS</t>
  </si>
  <si>
    <t>30DTV0939T</t>
  </si>
  <si>
    <t>MARIANO MATAMOROS</t>
  </si>
  <si>
    <t>OJITE DE MATAMOROS</t>
  </si>
  <si>
    <t>30DTV0386J</t>
  </si>
  <si>
    <t>SABANAS DE XALOSTOC</t>
  </si>
  <si>
    <t>30DTV1216W</t>
  </si>
  <si>
    <t>COLONIA DANTE DELGADO RANNAURO</t>
  </si>
  <si>
    <t>30DTV0379Z</t>
  </si>
  <si>
    <t>AQUILES SERDAN</t>
  </si>
  <si>
    <t>CHUMATLAN</t>
  </si>
  <si>
    <t>30DTV0024Z</t>
  </si>
  <si>
    <t>BENEMERITO DE LAS AMERICAS</t>
  </si>
  <si>
    <t>ESPINAL</t>
  </si>
  <si>
    <t>30DTV0190Y</t>
  </si>
  <si>
    <t>FRANCISCO ZARCO</t>
  </si>
  <si>
    <t>COMALTECO</t>
  </si>
  <si>
    <t>30DTV1111B</t>
  </si>
  <si>
    <t>SIMBOLOS PATRIOS</t>
  </si>
  <si>
    <t>CHAPULTEPEC</t>
  </si>
  <si>
    <t>30DTV1217V</t>
  </si>
  <si>
    <t>EL ERMITAÑO</t>
  </si>
  <si>
    <t>30DTV0279A</t>
  </si>
  <si>
    <t>30DTV0573D</t>
  </si>
  <si>
    <t>30DTV1570N</t>
  </si>
  <si>
    <t>LA LUNA</t>
  </si>
  <si>
    <t>30DTV0511R</t>
  </si>
  <si>
    <t>ZOZOCOLCO DE HIDALGO</t>
  </si>
  <si>
    <t>30DTV1226C</t>
  </si>
  <si>
    <t>ANAYAL NUMERO UNO</t>
  </si>
  <si>
    <t>30DTV0376C</t>
  </si>
  <si>
    <t>TECUANTEPEC</t>
  </si>
  <si>
    <t>30DTV1110C</t>
  </si>
  <si>
    <t>FERNANDO MONTES DE OCA</t>
  </si>
  <si>
    <t>ZAPOTAL</t>
  </si>
  <si>
    <t>30DTV0469S</t>
  </si>
  <si>
    <t>ANTONIO BONILLA FRANCISCO</t>
  </si>
  <si>
    <t>ZOZOCOLCO DE GUERRERO</t>
  </si>
  <si>
    <t>30DTV1761D</t>
  </si>
  <si>
    <t>TRES CRUCES UNO</t>
  </si>
  <si>
    <t>30DTV0296R</t>
  </si>
  <si>
    <t>GUTIERREZ ZAMORA</t>
  </si>
  <si>
    <t>30DTV1603O</t>
  </si>
  <si>
    <t>CACAHUATAL</t>
  </si>
  <si>
    <t>30DTV0049I</t>
  </si>
  <si>
    <t>MANUEL GUTIERREZ ZAMORA</t>
  </si>
  <si>
    <t>CARRILLO PUERTO (SANTA ROSA)</t>
  </si>
  <si>
    <t>30DTV0195T</t>
  </si>
  <si>
    <t>HERMENEGILDO GALEANA</t>
  </si>
  <si>
    <t>30DTV0237B</t>
  </si>
  <si>
    <t>IGNACIO M. ALTAMIRANO (PLAN DE ALTAMIRANO)</t>
  </si>
  <si>
    <t>30DTV0052W</t>
  </si>
  <si>
    <t>LOMAS DE ARENA</t>
  </si>
  <si>
    <t>30DTV0871C</t>
  </si>
  <si>
    <t>RAFAEL VALENZUELA</t>
  </si>
  <si>
    <t>30DTV0885F</t>
  </si>
  <si>
    <t>TECOLUTLA</t>
  </si>
  <si>
    <t>30DTV0618J</t>
  </si>
  <si>
    <t>BOCA DE LIMA</t>
  </si>
  <si>
    <t>30DTV0973Z</t>
  </si>
  <si>
    <t>30DTV0763V</t>
  </si>
  <si>
    <t>XICOTENCATL</t>
  </si>
  <si>
    <t>CRUZ DE LOS ESTEROS</t>
  </si>
  <si>
    <t>30DTV0336B</t>
  </si>
  <si>
    <t>EL FUERTE DE ANAYA</t>
  </si>
  <si>
    <t>30DTV0229T</t>
  </si>
  <si>
    <t>LA GUADALUPE</t>
  </si>
  <si>
    <t>30DTV0184N</t>
  </si>
  <si>
    <t>HUEYTEPEC</t>
  </si>
  <si>
    <t>30DTV1063I</t>
  </si>
  <si>
    <t>MONTE GORDO</t>
  </si>
  <si>
    <t>30DTV0262A</t>
  </si>
  <si>
    <t>ALFREDO V. BONFIL</t>
  </si>
  <si>
    <t>PASO DEL PROGRESO</t>
  </si>
  <si>
    <t>30DTV0886E</t>
  </si>
  <si>
    <t>HERMANOS SERDAN</t>
  </si>
  <si>
    <t>JOSE MARIA PINO SUAREZ</t>
  </si>
  <si>
    <t>30DTV0662X</t>
  </si>
  <si>
    <t>30DTV0389G</t>
  </si>
  <si>
    <t>ARROYO BLANCO</t>
  </si>
  <si>
    <t>30DTV0590U</t>
  </si>
  <si>
    <t>ARROYO DEL POTRERO</t>
  </si>
  <si>
    <t>30DTV0007J</t>
  </si>
  <si>
    <t>JOSE REVUELTAS</t>
  </si>
  <si>
    <t>30DTV0066Z</t>
  </si>
  <si>
    <t>MANANTIALES</t>
  </si>
  <si>
    <t>30DTV0390W</t>
  </si>
  <si>
    <t>ISIDRO ALAMILLO CONTRERAS</t>
  </si>
  <si>
    <t>MARIA DE LA TORRE</t>
  </si>
  <si>
    <t>30DTV0338Z</t>
  </si>
  <si>
    <t>LA PALMA</t>
  </si>
  <si>
    <t>30DTV0815K</t>
  </si>
  <si>
    <t>LIC. ALVARO GALVEZ Y FUENTES</t>
  </si>
  <si>
    <t>30DTV0816J</t>
  </si>
  <si>
    <t>PROFR. ARTEMIO DIAZ REYES</t>
  </si>
  <si>
    <t>TEPETATE</t>
  </si>
  <si>
    <t>30DTV1020K</t>
  </si>
  <si>
    <t>LLANOS DE SAN LORENZO</t>
  </si>
  <si>
    <t>30DTV0381O</t>
  </si>
  <si>
    <t>MESA CHICA LA GLORIA</t>
  </si>
  <si>
    <t>30DTV0878W</t>
  </si>
  <si>
    <t>FERNANDO GUTIERREZ BARRIOS</t>
  </si>
  <si>
    <t>EL PORVENIR NO. 2</t>
  </si>
  <si>
    <t>30DTV0671E</t>
  </si>
  <si>
    <t>VALSEQUILLO</t>
  </si>
  <si>
    <t>30DTV0391V</t>
  </si>
  <si>
    <t>SAN RAFAEL</t>
  </si>
  <si>
    <t>EL CABELLAL</t>
  </si>
  <si>
    <t>30DTV0305I</t>
  </si>
  <si>
    <t>EL FAISAN</t>
  </si>
  <si>
    <t>30DTV0387I</t>
  </si>
  <si>
    <t>30DTV0198Q</t>
  </si>
  <si>
    <t>REMIGIO SILVA JIMENEZ</t>
  </si>
  <si>
    <t>30DTV0663W</t>
  </si>
  <si>
    <t>MANUEL AVILA CAMACHO</t>
  </si>
  <si>
    <t>30DTV0173H</t>
  </si>
  <si>
    <t>PUNTILLA ALDAMA</t>
  </si>
  <si>
    <t>30DTV0189I</t>
  </si>
  <si>
    <t>COLIPA</t>
  </si>
  <si>
    <t>30DTV1315W</t>
  </si>
  <si>
    <t>COLONIA TEODORO A. DEHESA</t>
  </si>
  <si>
    <t>30DTV0536Z</t>
  </si>
  <si>
    <t>JOSE MARTI</t>
  </si>
  <si>
    <t>ARROYO FRIO</t>
  </si>
  <si>
    <t>30DTV0127W</t>
  </si>
  <si>
    <t>FRANCISCO SARABIA (PASO VIEJO)</t>
  </si>
  <si>
    <t>30DTV1251B</t>
  </si>
  <si>
    <t>30DTV0144M</t>
  </si>
  <si>
    <t>GRAL. IGNACIO ZARAGOZA</t>
  </si>
  <si>
    <t>IGNACIO ZARAGOZA (EL CHORRO)</t>
  </si>
  <si>
    <t>30DTV0596O</t>
  </si>
  <si>
    <t>LA REFORMA (KILOMETRO 9)</t>
  </si>
  <si>
    <t>30DTV0038C</t>
  </si>
  <si>
    <t>JUSTO SIERRA MENDEZ</t>
  </si>
  <si>
    <t>MOXILLON</t>
  </si>
  <si>
    <t>30DTV0345J</t>
  </si>
  <si>
    <t>PLAN DE LA VEGA</t>
  </si>
  <si>
    <t>30DTV0667S</t>
  </si>
  <si>
    <t>POXTITLAN</t>
  </si>
  <si>
    <t>30DTV0258O</t>
  </si>
  <si>
    <t>CONSTITUCION DE 1917</t>
  </si>
  <si>
    <t>30DTV0696N</t>
  </si>
  <si>
    <t>LA PALMA (CASA BLANCA)</t>
  </si>
  <si>
    <t>30DTV1516T</t>
  </si>
  <si>
    <t>AYAHUALULCO</t>
  </si>
  <si>
    <t>30DTV0223Z</t>
  </si>
  <si>
    <t>LOS ALTOS</t>
  </si>
  <si>
    <t>30DTV1372N</t>
  </si>
  <si>
    <t>TLALCONTENO</t>
  </si>
  <si>
    <t>30DTV0557M</t>
  </si>
  <si>
    <t>EL TRIUNFO</t>
  </si>
  <si>
    <t>30DTV0250W</t>
  </si>
  <si>
    <t>SANTIAGO CASTILLO FLORES</t>
  </si>
  <si>
    <t>ORILLA DEL MONTE</t>
  </si>
  <si>
    <t>30DTV1064H</t>
  </si>
  <si>
    <t>VISTA HERMOSA</t>
  </si>
  <si>
    <t>30DTV1628X</t>
  </si>
  <si>
    <t>LAS MINAS</t>
  </si>
  <si>
    <t>LANDACO</t>
  </si>
  <si>
    <t>30DTV1629W</t>
  </si>
  <si>
    <t>ZOMELAHUACAN</t>
  </si>
  <si>
    <t>30DTV0249G</t>
  </si>
  <si>
    <t>LEANDRO VALLE</t>
  </si>
  <si>
    <t>PEROTE</t>
  </si>
  <si>
    <t>30DTV0603H</t>
  </si>
  <si>
    <t>XAVIER VILLAURRUTIA</t>
  </si>
  <si>
    <t>30DTV1118V</t>
  </si>
  <si>
    <t>EL CONEJO</t>
  </si>
  <si>
    <t>30DTV1200V</t>
  </si>
  <si>
    <t>EL ESCOBILLO</t>
  </si>
  <si>
    <t>30DTV1041X</t>
  </si>
  <si>
    <t>30DTV0545H</t>
  </si>
  <si>
    <t>LA GLORIA</t>
  </si>
  <si>
    <t>30DTV1559R</t>
  </si>
  <si>
    <t>FRIDA KAHLO</t>
  </si>
  <si>
    <t>30DTV0477A</t>
  </si>
  <si>
    <t>SAN ANTONIO LIMON (TOTALCO)</t>
  </si>
  <si>
    <t>30DTV0060E</t>
  </si>
  <si>
    <t>LOS MOLINOS (SAN JOSE)</t>
  </si>
  <si>
    <t>30DTV0224Y</t>
  </si>
  <si>
    <t>SAN ANTONIO TENEXTEPEC</t>
  </si>
  <si>
    <t>30DTV1119U</t>
  </si>
  <si>
    <t>XALTEPEC (SAN ISIDRO XALTEPEC)</t>
  </si>
  <si>
    <t>30DTV1717Q</t>
  </si>
  <si>
    <t>EJIDO VEINTE DE NOVIEMBRE</t>
  </si>
  <si>
    <t>30DTV0421Z</t>
  </si>
  <si>
    <t>COMAPA</t>
  </si>
  <si>
    <t>BOCA DEL MONTE</t>
  </si>
  <si>
    <t>30DTV1097Z</t>
  </si>
  <si>
    <t>AGUSTIN YAÐEZ</t>
  </si>
  <si>
    <t>CERRITOS</t>
  </si>
  <si>
    <t>30DTV1316V</t>
  </si>
  <si>
    <t>SAN FRANCISCO NACAXTLE</t>
  </si>
  <si>
    <t>30DTV1511Y</t>
  </si>
  <si>
    <t>PASO PIMIENTA</t>
  </si>
  <si>
    <t>30DTV1317U</t>
  </si>
  <si>
    <t>20 DE NOVIEMBRE DE 1910</t>
  </si>
  <si>
    <t>SONORA</t>
  </si>
  <si>
    <t>30DTV1681S</t>
  </si>
  <si>
    <t>XONOTLA</t>
  </si>
  <si>
    <t>30DTV0648D</t>
  </si>
  <si>
    <t>30DTV0153U</t>
  </si>
  <si>
    <t>ERNESTO GARCIA CABRAL</t>
  </si>
  <si>
    <t>HUATUSCO</t>
  </si>
  <si>
    <t>HUATUSCO DE CHICUELLAR</t>
  </si>
  <si>
    <t>30DTV1604N</t>
  </si>
  <si>
    <t>ADOLFO RUIZ CORTINES (LA PASTORIA)</t>
  </si>
  <si>
    <t>30DTV0942G</t>
  </si>
  <si>
    <t>AMATIOPA (MESA LIMON)</t>
  </si>
  <si>
    <t>30DTV1699R</t>
  </si>
  <si>
    <t>COTECONTLA</t>
  </si>
  <si>
    <t>30DTV0574C</t>
  </si>
  <si>
    <t>CHAVAXTLA</t>
  </si>
  <si>
    <t>30DTV1092D</t>
  </si>
  <si>
    <t>MANUEL ALMANZA GARCIA</t>
  </si>
  <si>
    <t>ELOTEPEC</t>
  </si>
  <si>
    <t>30DTV1354Y</t>
  </si>
  <si>
    <t>IXPILA</t>
  </si>
  <si>
    <t>30DTV1723A</t>
  </si>
  <si>
    <t>RINCON TLAZALO</t>
  </si>
  <si>
    <t>30DTV0737X</t>
  </si>
  <si>
    <t>SABANAS</t>
  </si>
  <si>
    <t>30DTV1605M</t>
  </si>
  <si>
    <t>SAN DIEGO TETITLAN</t>
  </si>
  <si>
    <t>30DTV1419R</t>
  </si>
  <si>
    <t>TENEJAPA</t>
  </si>
  <si>
    <t>30DTV1420G</t>
  </si>
  <si>
    <t>TEPAMPA</t>
  </si>
  <si>
    <t>30DTV0575B</t>
  </si>
  <si>
    <t>TLAMATOCA</t>
  </si>
  <si>
    <t>30DTV1093C</t>
  </si>
  <si>
    <t>TLAVICTEPAN</t>
  </si>
  <si>
    <t>30DTV0881J</t>
  </si>
  <si>
    <t>SOCHIAPA</t>
  </si>
  <si>
    <t>30DTV1355X</t>
  </si>
  <si>
    <t>30DTV0071K</t>
  </si>
  <si>
    <t>ZENTLA</t>
  </si>
  <si>
    <t>COLONIA MANUEL GONZALEZ</t>
  </si>
  <si>
    <t>30DTV0341N</t>
  </si>
  <si>
    <t>CORAZON DE JESUS (PIÑA)</t>
  </si>
  <si>
    <t>30DTV0104L</t>
  </si>
  <si>
    <t>MATLALUCA</t>
  </si>
  <si>
    <t>30DTV0925Q</t>
  </si>
  <si>
    <t>GREGORIO TORRES QUINTERO</t>
  </si>
  <si>
    <t>AMATLAN DE LOS REYES</t>
  </si>
  <si>
    <t>30DTV1307N</t>
  </si>
  <si>
    <t>CAÑADA BLANCA</t>
  </si>
  <si>
    <t>30DTV0645G</t>
  </si>
  <si>
    <t>SAN ANTONIO FRATERNIDAD</t>
  </si>
  <si>
    <t>30DTV1038J</t>
  </si>
  <si>
    <t>MANUEL LEON (SAN JOSE DE GRACIA)</t>
  </si>
  <si>
    <t>30DTV1665A</t>
  </si>
  <si>
    <t>VICENTE RIVA PALACIO</t>
  </si>
  <si>
    <t>EL OTATE</t>
  </si>
  <si>
    <t>30DTV0043O</t>
  </si>
  <si>
    <t>GUILLERMO A. SHERWELL</t>
  </si>
  <si>
    <t>PARAJE NUEVO</t>
  </si>
  <si>
    <t>30DTV1308M</t>
  </si>
  <si>
    <t>OJO CHICO</t>
  </si>
  <si>
    <t>30DTV0897K</t>
  </si>
  <si>
    <t>ATOYAC</t>
  </si>
  <si>
    <t>30DTV1131P</t>
  </si>
  <si>
    <t>LA CHARCA</t>
  </si>
  <si>
    <t>30DTV0927O</t>
  </si>
  <si>
    <t>MANZANILLO</t>
  </si>
  <si>
    <t>30DTV0931A</t>
  </si>
  <si>
    <t>CARRILLO PUERTO</t>
  </si>
  <si>
    <t>TAMARINDO</t>
  </si>
  <si>
    <t>30DTV1678E</t>
  </si>
  <si>
    <t>FRANCISCO FERRER GUARDIA</t>
  </si>
  <si>
    <t>LOMA ANGOSTA</t>
  </si>
  <si>
    <t>30DTV1679D</t>
  </si>
  <si>
    <t>PAULO FREIRE</t>
  </si>
  <si>
    <t>EL PALMAR</t>
  </si>
  <si>
    <t>30DTV1600R</t>
  </si>
  <si>
    <t>CERRO ALTO</t>
  </si>
  <si>
    <t>30DTV0314Q</t>
  </si>
  <si>
    <t>ARROYO AZUL</t>
  </si>
  <si>
    <t>30DTV1411Z</t>
  </si>
  <si>
    <t>PALO AMARILLO (MATA PIONCHE)</t>
  </si>
  <si>
    <t>30DTV0054U</t>
  </si>
  <si>
    <t>SILVESTRE AGUILAR VARGAS</t>
  </si>
  <si>
    <t>CORDOBA</t>
  </si>
  <si>
    <t>30DTV0899I</t>
  </si>
  <si>
    <t>EL PORVENIR</t>
  </si>
  <si>
    <t>30DTV0473E</t>
  </si>
  <si>
    <t>SAN RAFAEL CALERIA</t>
  </si>
  <si>
    <t>30DTV0566U</t>
  </si>
  <si>
    <t>EL PALENQUE PALOTAL</t>
  </si>
  <si>
    <t>30DTV0651R</t>
  </si>
  <si>
    <t>CUITLAHUAC</t>
  </si>
  <si>
    <t>EL MAGUEY</t>
  </si>
  <si>
    <t>30DTV1687M</t>
  </si>
  <si>
    <t>SAN FRANCISCO (MATA CLARA)</t>
  </si>
  <si>
    <t>30DTV0900H</t>
  </si>
  <si>
    <t>MATA NARANJO (EL NANCHE)</t>
  </si>
  <si>
    <t>30DTV0597N</t>
  </si>
  <si>
    <t>NARANJAL</t>
  </si>
  <si>
    <t>30DTV1195Z</t>
  </si>
  <si>
    <t>ZOQUIAPA</t>
  </si>
  <si>
    <t>30DTV0920V</t>
  </si>
  <si>
    <t>YANGA</t>
  </si>
  <si>
    <t>ADOLFO LOPEZ MATEOS (SAN JOSE DE ENMEDIO)</t>
  </si>
  <si>
    <t>30DTV0844F</t>
  </si>
  <si>
    <t>EX-HACIENDA LA CONCEPCION (LA CONCHA)</t>
  </si>
  <si>
    <t>30DTV0989A</t>
  </si>
  <si>
    <t>GENERAL JUAN JOSE BAZ (SAN JOSE DEL CORRAL)</t>
  </si>
  <si>
    <t>30DTV0641K</t>
  </si>
  <si>
    <t>ACTOPAN</t>
  </si>
  <si>
    <t>PALMAS DE ABAJO</t>
  </si>
  <si>
    <t>30DTV0644H</t>
  </si>
  <si>
    <t>PASO DEL CEDRO</t>
  </si>
  <si>
    <t>30DTV0337A</t>
  </si>
  <si>
    <t>TINAJITAS</t>
  </si>
  <si>
    <t>30DTV1012B</t>
  </si>
  <si>
    <t>SAN JUAN VILLA RICA (VILLA RICA)</t>
  </si>
  <si>
    <t>30DTV0123Z</t>
  </si>
  <si>
    <t>VIRGILIO URIBE</t>
  </si>
  <si>
    <t>30DTV0239Z</t>
  </si>
  <si>
    <t>LA ANTIGUA</t>
  </si>
  <si>
    <t>JOSE CARDEL</t>
  </si>
  <si>
    <t>30DTV0415O</t>
  </si>
  <si>
    <t>SALVADOR GONZALEZ LAGUNES</t>
  </si>
  <si>
    <t>SALMORAL</t>
  </si>
  <si>
    <t>30DTV0491U</t>
  </si>
  <si>
    <t>PASO DE OVEJAS</t>
  </si>
  <si>
    <t>CANTARRANAS</t>
  </si>
  <si>
    <t>30DTV0968O</t>
  </si>
  <si>
    <t>PUENTE NACIONAL</t>
  </si>
  <si>
    <t>CABEZAS</t>
  </si>
  <si>
    <t>30DTV0147J</t>
  </si>
  <si>
    <t>URSULO GALVAN</t>
  </si>
  <si>
    <t>30DTV0895M</t>
  </si>
  <si>
    <t>MOISES SAENZ</t>
  </si>
  <si>
    <t>EL PARAISO (LA CHARCA)</t>
  </si>
  <si>
    <t>30DTV0350V</t>
  </si>
  <si>
    <t>PASO DE DOÑA JUANA</t>
  </si>
  <si>
    <t>30DTV1145S</t>
  </si>
  <si>
    <t>FERNANDO LOPEZ ARIAS</t>
  </si>
  <si>
    <t>PLAYA DE CHACHALACAS</t>
  </si>
  <si>
    <t>30DTV0131I</t>
  </si>
  <si>
    <t>CAMARON DE TEJEDA</t>
  </si>
  <si>
    <t>30DTV0414P</t>
  </si>
  <si>
    <t>MARGARITA MAZA DE JUAREZ</t>
  </si>
  <si>
    <t>MATA DE AGUA</t>
  </si>
  <si>
    <t>30DTV0994M</t>
  </si>
  <si>
    <t>BOCA DEL RIO</t>
  </si>
  <si>
    <t>30DTV0668R</t>
  </si>
  <si>
    <t>MANLIO FABIO ALTAMIRANO</t>
  </si>
  <si>
    <t>LA FIRMEZA</t>
  </si>
  <si>
    <t>30DTV0416N</t>
  </si>
  <si>
    <t>LOMA DE LOS CARMONA</t>
  </si>
  <si>
    <t>30DTV0714M</t>
  </si>
  <si>
    <t>PUENTE JULA</t>
  </si>
  <si>
    <t>30DTV1724Z</t>
  </si>
  <si>
    <t>SOLEDAD DE DOBLADO</t>
  </si>
  <si>
    <t>LA UNION UNO</t>
  </si>
  <si>
    <t>30DTV0256Q</t>
  </si>
  <si>
    <t>30DTV1065G</t>
  </si>
  <si>
    <t>30DTV0774A</t>
  </si>
  <si>
    <t>SANTA RITA</t>
  </si>
  <si>
    <t>30DTV0987C</t>
  </si>
  <si>
    <t>VALENTE DIAZ MORAN</t>
  </si>
  <si>
    <t>VALENTE DIAZ</t>
  </si>
  <si>
    <t>30DTV0065Z</t>
  </si>
  <si>
    <t>JUAN ALVAREZ</t>
  </si>
  <si>
    <t>VARGAS</t>
  </si>
  <si>
    <t>30DTV0143N</t>
  </si>
  <si>
    <t>ACULA</t>
  </si>
  <si>
    <t>30DTV0720X</t>
  </si>
  <si>
    <t>SAN MIGUEL XOCHITL (SAN MIGUEL EL SOLDADO)</t>
  </si>
  <si>
    <t>30DTV0243M</t>
  </si>
  <si>
    <t>AMATITLAN</t>
  </si>
  <si>
    <t>30DTV0090Z</t>
  </si>
  <si>
    <t>EL CORTE</t>
  </si>
  <si>
    <t>30DTV1664B</t>
  </si>
  <si>
    <t>DOS BOCAS</t>
  </si>
  <si>
    <t>30DTV1408L</t>
  </si>
  <si>
    <t>EL MULATO</t>
  </si>
  <si>
    <t>30DTV1322F</t>
  </si>
  <si>
    <t>JUANA DE ASBAJE</t>
  </si>
  <si>
    <t>RANCHO NUEVO (LOS CERROS)</t>
  </si>
  <si>
    <t>30DTV0410T</t>
  </si>
  <si>
    <t>CIPRIANO VILLASANA JIMENEZ</t>
  </si>
  <si>
    <t>COSAMALOAPAN DE CARPIO</t>
  </si>
  <si>
    <t>COSAMALOAPAN</t>
  </si>
  <si>
    <t>30DTV0426U</t>
  </si>
  <si>
    <t>30DTV0099Q</t>
  </si>
  <si>
    <t>NOPALTEPEC</t>
  </si>
  <si>
    <t>30DTV0408E</t>
  </si>
  <si>
    <t>SAN FRANCISCO (OYOZONTLE)</t>
  </si>
  <si>
    <t>30DTV0174G</t>
  </si>
  <si>
    <t>PARAISO NOVILLERO</t>
  </si>
  <si>
    <t>30DTV0549D</t>
  </si>
  <si>
    <t>POBLADO DOS (AMPLIACION PIEDRAS NEGRAS)</t>
  </si>
  <si>
    <t>30DTV0740K</t>
  </si>
  <si>
    <t>VICENTE SUAREZ</t>
  </si>
  <si>
    <t>IXMATLAHUACAN</t>
  </si>
  <si>
    <t>MOZAPA</t>
  </si>
  <si>
    <t>30DTV0570G</t>
  </si>
  <si>
    <t>TRES VALLES</t>
  </si>
  <si>
    <t>POBLADO TRES</t>
  </si>
  <si>
    <t>30DTV0568S</t>
  </si>
  <si>
    <t>CONSTITUCION MEXICANA</t>
  </si>
  <si>
    <t>30DTV0333E</t>
  </si>
  <si>
    <t>TILAPA</t>
  </si>
  <si>
    <t>30DTV0084O</t>
  </si>
  <si>
    <t>ANGEL R. CABADA</t>
  </si>
  <si>
    <t>30DTV0556N</t>
  </si>
  <si>
    <t>IGNACIO RAMIREZ</t>
  </si>
  <si>
    <t>BRAZO DE LA PALMA (EL RINCON CALIENTE)</t>
  </si>
  <si>
    <t>30DTV1371O</t>
  </si>
  <si>
    <t>LA ESPERANZA</t>
  </si>
  <si>
    <t>30DTV0070L</t>
  </si>
  <si>
    <t>LA FLORIDA</t>
  </si>
  <si>
    <t>30DTV0550T</t>
  </si>
  <si>
    <t>LAGUNA DE MAJAHUAL (RIO DE CAÑAS EJIDO)</t>
  </si>
  <si>
    <t>30DTV1130Q</t>
  </si>
  <si>
    <t>LOS LIRIOS</t>
  </si>
  <si>
    <t>30DTV0010X</t>
  </si>
  <si>
    <t>30DTV1667Z</t>
  </si>
  <si>
    <t>EL PROGRESO MAJAHUAL</t>
  </si>
  <si>
    <t>30DTV0269U</t>
  </si>
  <si>
    <t>SAN JUAN DE LOS REYES (LUIS VALENZUELA)</t>
  </si>
  <si>
    <t>30DTV1493Z</t>
  </si>
  <si>
    <t>MARTIRES DE TLATELOLCO</t>
  </si>
  <si>
    <t>CHONEGAL</t>
  </si>
  <si>
    <t>30DTV0045M</t>
  </si>
  <si>
    <t>VIDAL DIAZ MUÐOZ</t>
  </si>
  <si>
    <t>LERDO DE TEJADA</t>
  </si>
  <si>
    <t>30DTV0588F</t>
  </si>
  <si>
    <t>30DTV0953M</t>
  </si>
  <si>
    <t>SEBASTIAN LERDO DE TEJADA</t>
  </si>
  <si>
    <t>30DTV0026Y</t>
  </si>
  <si>
    <t>SALTABARRANCA</t>
  </si>
  <si>
    <t>30DTV0311T</t>
  </si>
  <si>
    <t>ZAMORA CALETON</t>
  </si>
  <si>
    <t>30DTV0208G</t>
  </si>
  <si>
    <t>LA NUEVA VICTORIA</t>
  </si>
  <si>
    <t>30DTV0756L</t>
  </si>
  <si>
    <t>SALINAS ROCA PARTIDA</t>
  </si>
  <si>
    <t>30DTV0135E</t>
  </si>
  <si>
    <t>PLAYA VICENTE</t>
  </si>
  <si>
    <t>30DTV0294T</t>
  </si>
  <si>
    <t>ABASOLO DEL VALLE</t>
  </si>
  <si>
    <t>30DTV0963T</t>
  </si>
  <si>
    <t>ARROYO BERMEJO</t>
  </si>
  <si>
    <t>30DTV1623B</t>
  </si>
  <si>
    <t>JOSE VASCONCELOS CALDERON</t>
  </si>
  <si>
    <t>CHILAPA DEL CARMEN</t>
  </si>
  <si>
    <t>30DTV0752P</t>
  </si>
  <si>
    <t>EDEN DE LAS FLORES</t>
  </si>
  <si>
    <t>30DTV0266X</t>
  </si>
  <si>
    <t>DIECINUEVE DE MARZO</t>
  </si>
  <si>
    <t>LEALTAD DE MUÑOZ</t>
  </si>
  <si>
    <t>30DTV0492T</t>
  </si>
  <si>
    <t>CARMEN SERDAN ALATRISTE</t>
  </si>
  <si>
    <t>LA NUEVA ERA</t>
  </si>
  <si>
    <t>30DTV0154T</t>
  </si>
  <si>
    <t>EL SERRANO</t>
  </si>
  <si>
    <t>30DTV0433D</t>
  </si>
  <si>
    <t>TOMATE RIO MANSO</t>
  </si>
  <si>
    <t>30DTV1718P</t>
  </si>
  <si>
    <t>TOMATILLO</t>
  </si>
  <si>
    <t>30DTV0494R</t>
  </si>
  <si>
    <t>LA UNION JUAN ENRIQUEZ</t>
  </si>
  <si>
    <t>30DTV0136D</t>
  </si>
  <si>
    <t>30DTV0343L</t>
  </si>
  <si>
    <t>SANTIAGO SOCHIAPAN</t>
  </si>
  <si>
    <t>XOCHIAPA</t>
  </si>
  <si>
    <t>30DTV1198X</t>
  </si>
  <si>
    <t>ARROYO COLORADO CRUZ VERDE</t>
  </si>
  <si>
    <t>30DTV0434C</t>
  </si>
  <si>
    <t>30DTV0285L</t>
  </si>
  <si>
    <t>INDEPENDENCIA</t>
  </si>
  <si>
    <t>ACAYUCAN</t>
  </si>
  <si>
    <t>30DTV0797L</t>
  </si>
  <si>
    <t>AGUAPINOLE (CUAPINOLE)</t>
  </si>
  <si>
    <t>30DTV1402R</t>
  </si>
  <si>
    <t>CASCAJAL DEL RIO (CASCAJALILLO)</t>
  </si>
  <si>
    <t>30DTV0551S</t>
  </si>
  <si>
    <t>COLONIA HIDALGO</t>
  </si>
  <si>
    <t>30DTV0921U</t>
  </si>
  <si>
    <t>COMEJEN</t>
  </si>
  <si>
    <t>30DTV0241O</t>
  </si>
  <si>
    <t>CORRAL NUEVO</t>
  </si>
  <si>
    <t>30DTV0150X</t>
  </si>
  <si>
    <t>ESPERANZA MALOTA</t>
  </si>
  <si>
    <t>30DTV1135L</t>
  </si>
  <si>
    <t>EL HATO</t>
  </si>
  <si>
    <t>30DTV0718I</t>
  </si>
  <si>
    <t>NICOLAS BRAVO</t>
  </si>
  <si>
    <t>30DTV1124F</t>
  </si>
  <si>
    <t>IXHUAPAN</t>
  </si>
  <si>
    <t>30DTV1204R</t>
  </si>
  <si>
    <t>IXTAGAPA</t>
  </si>
  <si>
    <t>30DTV1404P</t>
  </si>
  <si>
    <t>QUIAMOLOAPAN</t>
  </si>
  <si>
    <t>30DTV1553X</t>
  </si>
  <si>
    <t>SANTA RITA LAUREL</t>
  </si>
  <si>
    <t>30DTV1406N</t>
  </si>
  <si>
    <t>TIERRA COLORADA</t>
  </si>
  <si>
    <t>30DTV1660F</t>
  </si>
  <si>
    <t>ALFREDO CUADRA I. PIÑA</t>
  </si>
  <si>
    <t>30DTV1403Q</t>
  </si>
  <si>
    <t>PITALILLO</t>
  </si>
  <si>
    <t>30DTV0446H</t>
  </si>
  <si>
    <t>JALTIPAN</t>
  </si>
  <si>
    <t>LAS LOMAS DE TACAMICHAPAN</t>
  </si>
  <si>
    <t>30DTV0248H</t>
  </si>
  <si>
    <t>TELESECUNDARIA NUM. 248</t>
  </si>
  <si>
    <t>JUAN RODRIGUEZ CLARA</t>
  </si>
  <si>
    <t>NOPALAPAN</t>
  </si>
  <si>
    <t>30DTV0450U</t>
  </si>
  <si>
    <t>SOCONUSCO</t>
  </si>
  <si>
    <t>30DTV1264F</t>
  </si>
  <si>
    <t>LA COLMENA</t>
  </si>
  <si>
    <t>30DTV1505N</t>
  </si>
  <si>
    <t>FERNANDO ANAYA MONROY</t>
  </si>
  <si>
    <t>CHALCOMULCO</t>
  </si>
  <si>
    <t>30DTV0146K</t>
  </si>
  <si>
    <t>CHOGOTA</t>
  </si>
  <si>
    <t>30DTV0686G</t>
  </si>
  <si>
    <t>EJIDO LA VIRGEN</t>
  </si>
  <si>
    <t>30DTV1743O</t>
  </si>
  <si>
    <t>PABLO GARCIA MONTILLA</t>
  </si>
  <si>
    <t>TEXISTEPEC</t>
  </si>
  <si>
    <t>30DTV1158W</t>
  </si>
  <si>
    <t>OJO DE AGUA</t>
  </si>
  <si>
    <t>30DTV0332F</t>
  </si>
  <si>
    <t>COATZACOALCOS</t>
  </si>
  <si>
    <t>30DTV0095U</t>
  </si>
  <si>
    <t>ALLENDE</t>
  </si>
  <si>
    <t>30DTV0999H</t>
  </si>
  <si>
    <t>LAS BARRILLAS</t>
  </si>
  <si>
    <t>30DTV0562Y</t>
  </si>
  <si>
    <t>30DTV0563X</t>
  </si>
  <si>
    <t>GAVILAN SUR BIS</t>
  </si>
  <si>
    <t>30DTV0113T</t>
  </si>
  <si>
    <t>COSOLEACAQUE</t>
  </si>
  <si>
    <t>BARRANCAS (BUENOS AIRES)</t>
  </si>
  <si>
    <t>30DTV1159V</t>
  </si>
  <si>
    <t>12 DE OCTUBRE</t>
  </si>
  <si>
    <t>CANTICAS</t>
  </si>
  <si>
    <t>30DTV0729O</t>
  </si>
  <si>
    <t>ESTERO DEL PANTANO</t>
  </si>
  <si>
    <t>30DTV1627Y</t>
  </si>
  <si>
    <t>MINATITLAN</t>
  </si>
  <si>
    <t>30DTV1230P</t>
  </si>
  <si>
    <t>CHINAMECA</t>
  </si>
  <si>
    <t>AGUA FRIA</t>
  </si>
  <si>
    <t>30DTV1231O</t>
  </si>
  <si>
    <t>LOS CERRITOS</t>
  </si>
  <si>
    <t>30DTV0901G</t>
  </si>
  <si>
    <t>LIC. FERNANDO LOPEZ ARIAS</t>
  </si>
  <si>
    <t>CHACALAPA</t>
  </si>
  <si>
    <t>30DTV1160K</t>
  </si>
  <si>
    <t>IXHUATLAN DEL SURESTE</t>
  </si>
  <si>
    <t>BARRAGANTITLAN</t>
  </si>
  <si>
    <t>30DTV1475J</t>
  </si>
  <si>
    <t>30DTV1233M</t>
  </si>
  <si>
    <t>COYOLAR</t>
  </si>
  <si>
    <t>30DTV1247P</t>
  </si>
  <si>
    <t>EL TUNEL</t>
  </si>
  <si>
    <t>30DTV0664V</t>
  </si>
  <si>
    <t>30DTV0649C</t>
  </si>
  <si>
    <t>30DTV1684P</t>
  </si>
  <si>
    <t>MORY</t>
  </si>
  <si>
    <t>EL DIAMANTE</t>
  </si>
  <si>
    <t>30DTV1564C</t>
  </si>
  <si>
    <t>30DTV0956J</t>
  </si>
  <si>
    <t>TELESECUNDARIA NUM. 956</t>
  </si>
  <si>
    <t>MOLOACAN</t>
  </si>
  <si>
    <t>NUEVO TEAPA</t>
  </si>
  <si>
    <t>30DTV1762C</t>
  </si>
  <si>
    <t>AGUA DULCE</t>
  </si>
  <si>
    <t>EJIDO EL BURRO</t>
  </si>
  <si>
    <t>30DTV0898J</t>
  </si>
  <si>
    <t>EL CEDRAL</t>
  </si>
  <si>
    <t>30DTV1538E</t>
  </si>
  <si>
    <t>EJIDO LOS SOLDADOS</t>
  </si>
  <si>
    <t>30DTV0564W</t>
  </si>
  <si>
    <t>TONALA</t>
  </si>
  <si>
    <t>30DTV1161J</t>
  </si>
  <si>
    <t>LOS MANANTIALES</t>
  </si>
  <si>
    <t>30DTV0118O</t>
  </si>
  <si>
    <t>NARANJOS AMATLAN</t>
  </si>
  <si>
    <t>AMATLAN</t>
  </si>
  <si>
    <t>30DTV0023A</t>
  </si>
  <si>
    <t>GALEANA</t>
  </si>
  <si>
    <t>30DTV1426A</t>
  </si>
  <si>
    <t>OCAMPO (MELCHOR OCAMPO)</t>
  </si>
  <si>
    <t>30DTV1245R</t>
  </si>
  <si>
    <t>ZARAGOZA</t>
  </si>
  <si>
    <t>30DTV1568Z</t>
  </si>
  <si>
    <t>CARMEN SERDAN</t>
  </si>
  <si>
    <t>LA CEIBA</t>
  </si>
  <si>
    <t>30DTV1620E</t>
  </si>
  <si>
    <t>30DTV0862V</t>
  </si>
  <si>
    <t>RINCON DEL HIGO</t>
  </si>
  <si>
    <t>30DTV1455W</t>
  </si>
  <si>
    <t>LAS SABINAS</t>
  </si>
  <si>
    <t>30DTV0061D</t>
  </si>
  <si>
    <t>CHINAMPA DE GOROSTIZA</t>
  </si>
  <si>
    <t>30DTV0941H</t>
  </si>
  <si>
    <t>KILOMETRO VEINTIDOS</t>
  </si>
  <si>
    <t>30DTV0868P</t>
  </si>
  <si>
    <t>LOS ORGANOS</t>
  </si>
  <si>
    <t>30DTV0572E</t>
  </si>
  <si>
    <t>LA PIMIENTA</t>
  </si>
  <si>
    <t>30DTV1694W</t>
  </si>
  <si>
    <t>KILOMETRO VEINTICUATRO</t>
  </si>
  <si>
    <t>30DTV1128B</t>
  </si>
  <si>
    <t>CHONTLA</t>
  </si>
  <si>
    <t>COMALES NARANJADO</t>
  </si>
  <si>
    <t>30DTV0870D</t>
  </si>
  <si>
    <t>DON BENITO JUAREZ GARCIA</t>
  </si>
  <si>
    <t>MAGOZAL</t>
  </si>
  <si>
    <t>30DTV1318T</t>
  </si>
  <si>
    <t>JOSE IGNACIO ALLENDE</t>
  </si>
  <si>
    <t>LAS CANOAS</t>
  </si>
  <si>
    <t>30DTV1621D</t>
  </si>
  <si>
    <t>CRUZ MANANTIAL</t>
  </si>
  <si>
    <t>30DTV1456V</t>
  </si>
  <si>
    <t>LOS CALLEJONES</t>
  </si>
  <si>
    <t>30DTV1533J</t>
  </si>
  <si>
    <t>LAS CRUCES</t>
  </si>
  <si>
    <t>30DTV1716R</t>
  </si>
  <si>
    <t>LA GARITA</t>
  </si>
  <si>
    <t>30DTV0804E</t>
  </si>
  <si>
    <t>MATA DE OTATE</t>
  </si>
  <si>
    <t>30DTV1731J</t>
  </si>
  <si>
    <t>OZULUAMA DE MASCAREÐAS</t>
  </si>
  <si>
    <t>ESTACION CORONEL MASCAREÐAS</t>
  </si>
  <si>
    <t>30DTV1766Z</t>
  </si>
  <si>
    <t>OZULUAMA DE MASCAREÑAS</t>
  </si>
  <si>
    <t>LAS BREAS</t>
  </si>
  <si>
    <t>30DTV1767Y</t>
  </si>
  <si>
    <t>CUATRO PALMAS</t>
  </si>
  <si>
    <t>30DTV1220I</t>
  </si>
  <si>
    <t>HERIBERTO JARA CORONA</t>
  </si>
  <si>
    <t>EL MERCADO</t>
  </si>
  <si>
    <t>30DTV0832A</t>
  </si>
  <si>
    <t>TAMALIN</t>
  </si>
  <si>
    <t>MAMEY LA MAR</t>
  </si>
  <si>
    <t>30DTV1750Y</t>
  </si>
  <si>
    <t>CALMECATE</t>
  </si>
  <si>
    <t>30DTV0759I</t>
  </si>
  <si>
    <t>LOS POTREROS</t>
  </si>
  <si>
    <t>30DTV1732I</t>
  </si>
  <si>
    <t>EL RINCON</t>
  </si>
  <si>
    <t>30DTV0374E</t>
  </si>
  <si>
    <t>TANTIMA</t>
  </si>
  <si>
    <t>30DTV1751X</t>
  </si>
  <si>
    <t>NUEVO XUCHITL</t>
  </si>
  <si>
    <t>30DTV0712O</t>
  </si>
  <si>
    <t>SAN LORENZO</t>
  </si>
  <si>
    <t>30DTV0032I</t>
  </si>
  <si>
    <t>EL ANONO CUCHARAS</t>
  </si>
  <si>
    <t>30DTV1730K</t>
  </si>
  <si>
    <t>DIEGO RIVERA</t>
  </si>
  <si>
    <t>LA PUENTE</t>
  </si>
  <si>
    <t>30DTV1611X</t>
  </si>
  <si>
    <t>FRIDA KAHLO CALDERON</t>
  </si>
  <si>
    <t>EL ZAPOTAL</t>
  </si>
  <si>
    <t>30DTV1735F</t>
  </si>
  <si>
    <t>30DTV1622C</t>
  </si>
  <si>
    <t>EL PITAL</t>
  </si>
  <si>
    <t>30DTV0375D</t>
  </si>
  <si>
    <t>LA VICTORIA KILOMETRO 47</t>
  </si>
  <si>
    <t>30DTV0159O</t>
  </si>
  <si>
    <t>LAS AMERICAS</t>
  </si>
  <si>
    <t>30DTV0753O</t>
  </si>
  <si>
    <t>MARGARITA GUERRERO DE GIBB</t>
  </si>
  <si>
    <t>30DTV0048J</t>
  </si>
  <si>
    <t>MARIA ENRIQUETA CAMARILLO DE PEREYRA</t>
  </si>
  <si>
    <t>CHICHIMANTLA SEGUNDO</t>
  </si>
  <si>
    <t>30DTV0304J</t>
  </si>
  <si>
    <t>30DTV0225X</t>
  </si>
  <si>
    <t>JILIAPA SEGUNDO</t>
  </si>
  <si>
    <t>30DTV1037K</t>
  </si>
  <si>
    <t>MAMEY</t>
  </si>
  <si>
    <t>30DTV0041Q</t>
  </si>
  <si>
    <t>SAN PEDRO MIAHUAPAN</t>
  </si>
  <si>
    <t>30DTV0984F</t>
  </si>
  <si>
    <t>SAN NICOLAS</t>
  </si>
  <si>
    <t>30DTV0771D</t>
  </si>
  <si>
    <t>30DTV0486I</t>
  </si>
  <si>
    <t>LA UNION</t>
  </si>
  <si>
    <t>30DTV0727Q</t>
  </si>
  <si>
    <t>30DTV1228A</t>
  </si>
  <si>
    <t>21 DE MARZO</t>
  </si>
  <si>
    <t>COLONIA MIGUEL HIDALGO</t>
  </si>
  <si>
    <t>30DTV0726R</t>
  </si>
  <si>
    <t>CORRALILLOS</t>
  </si>
  <si>
    <t>30DTV0368U</t>
  </si>
  <si>
    <t>PALMA SOLA</t>
  </si>
  <si>
    <t>30DTV0933Z</t>
  </si>
  <si>
    <t>IGNACIO LOPEZ RAYON</t>
  </si>
  <si>
    <t>EL VIZCAINO</t>
  </si>
  <si>
    <t>30DTV0255R</t>
  </si>
  <si>
    <t>CARRIZAL</t>
  </si>
  <si>
    <t>30DTV0782J</t>
  </si>
  <si>
    <t>DONATO MARQUEZ AZUARA</t>
  </si>
  <si>
    <t>30DTV1366C</t>
  </si>
  <si>
    <t>SANTA AGUEDA</t>
  </si>
  <si>
    <t>30DTV1154Z</t>
  </si>
  <si>
    <t>VICENTE HERRERA</t>
  </si>
  <si>
    <t>30DTV1007Q</t>
  </si>
  <si>
    <t>LA GUASIMA</t>
  </si>
  <si>
    <t>30DTV0535A</t>
  </si>
  <si>
    <t>30DTV0672D</t>
  </si>
  <si>
    <t>30DTV0826Q</t>
  </si>
  <si>
    <t>30DTV0682K</t>
  </si>
  <si>
    <t>COAHUITLAN</t>
  </si>
  <si>
    <t>PROGRESO DE ZARAGOZA</t>
  </si>
  <si>
    <t>30DTV1202T</t>
  </si>
  <si>
    <t>30DTV0991P</t>
  </si>
  <si>
    <t>SALVADOR NOVO</t>
  </si>
  <si>
    <t>MACEDONIO ALONSO</t>
  </si>
  <si>
    <t>30DTV0005L</t>
  </si>
  <si>
    <t>SABANETA</t>
  </si>
  <si>
    <t>30DTV0222Z</t>
  </si>
  <si>
    <t>COYUTLA</t>
  </si>
  <si>
    <t>30DTV1517S</t>
  </si>
  <si>
    <t>PROFR. ALFONSO CRUZ Y FLORES</t>
  </si>
  <si>
    <t>CALALCO</t>
  </si>
  <si>
    <t>30DTV1042W</t>
  </si>
  <si>
    <t>LA CHACA</t>
  </si>
  <si>
    <t>30DTV1527Z</t>
  </si>
  <si>
    <t>30DTV0731C</t>
  </si>
  <si>
    <t>EL PANORAMA</t>
  </si>
  <si>
    <t>30DTV0732B</t>
  </si>
  <si>
    <t>TULAPILLA</t>
  </si>
  <si>
    <t>30DTV1685O</t>
  </si>
  <si>
    <t>CRUZ VERDE</t>
  </si>
  <si>
    <t>30DTV0385K</t>
  </si>
  <si>
    <t>EL CIRUELO</t>
  </si>
  <si>
    <t>30DTV0183O</t>
  </si>
  <si>
    <t>ENTABLADERO</t>
  </si>
  <si>
    <t>30DTV0372G</t>
  </si>
  <si>
    <t>PEDRO MARIA ANAYA</t>
  </si>
  <si>
    <t>30DTV0362Z</t>
  </si>
  <si>
    <t>POZA LARGA ZAPOTAL</t>
  </si>
  <si>
    <t>30DTV1095A</t>
  </si>
  <si>
    <t>MANUEL PAYNO</t>
  </si>
  <si>
    <t>SAN LEONCIO JAMAYA</t>
  </si>
  <si>
    <t>30DTV1094B</t>
  </si>
  <si>
    <t>NETZAHUALCOYOTL</t>
  </si>
  <si>
    <t>30DTV0383M</t>
  </si>
  <si>
    <t>FILOMENO MATA</t>
  </si>
  <si>
    <t>30DTV1324D</t>
  </si>
  <si>
    <t>30DTV1203S</t>
  </si>
  <si>
    <t>CERRO GRANDE</t>
  </si>
  <si>
    <t>30DTV1336I</t>
  </si>
  <si>
    <t>HELIODORO DAVILA</t>
  </si>
  <si>
    <t>COLONIA ELEODORO DAVILA</t>
  </si>
  <si>
    <t>30DTV0378A</t>
  </si>
  <si>
    <t>MECATLAN</t>
  </si>
  <si>
    <t>30DTV1089Q</t>
  </si>
  <si>
    <t>RANCHO ALEGRE</t>
  </si>
  <si>
    <t>30DTV0384L</t>
  </si>
  <si>
    <t>30DTV1617R</t>
  </si>
  <si>
    <t>RAFAEL RAMIREZ CASTAÐEDA</t>
  </si>
  <si>
    <t>LA CRUZ</t>
  </si>
  <si>
    <t>30DTV1360I</t>
  </si>
  <si>
    <t>CUHUIXANATH</t>
  </si>
  <si>
    <t>30DTV1255Y</t>
  </si>
  <si>
    <t>PAPANTLA DE OLARTE</t>
  </si>
  <si>
    <t>30DTV1256X</t>
  </si>
  <si>
    <t>30DTV0261B</t>
  </si>
  <si>
    <t>RUBEN DARIO</t>
  </si>
  <si>
    <t>30DTV0382N</t>
  </si>
  <si>
    <t>BELISARIO DOMINGUEZ</t>
  </si>
  <si>
    <t>30DTV0822U</t>
  </si>
  <si>
    <t>CUYUXQUIHUI</t>
  </si>
  <si>
    <t>30DTV1709H</t>
  </si>
  <si>
    <t>EL CHOTE</t>
  </si>
  <si>
    <t>30DTV1361H</t>
  </si>
  <si>
    <t>30DTV0278B</t>
  </si>
  <si>
    <t>JOLOAPAN</t>
  </si>
  <si>
    <t>30DTV0003N</t>
  </si>
  <si>
    <t>RAMON ESPINOSA VILLANUEVA</t>
  </si>
  <si>
    <t>PUEBLILLO</t>
  </si>
  <si>
    <t>30DTV1520F</t>
  </si>
  <si>
    <t>RAFAEL ROSAS</t>
  </si>
  <si>
    <t>30DTV0022B</t>
  </si>
  <si>
    <t>30DTV1670M</t>
  </si>
  <si>
    <t>CONGREGACION TARACUAN</t>
  </si>
  <si>
    <t>30DTV0962U</t>
  </si>
  <si>
    <t>INSURGENTES SOCIALISTAS</t>
  </si>
  <si>
    <t>30DTV0021C</t>
  </si>
  <si>
    <t>PENSADOR MEXICANO</t>
  </si>
  <si>
    <t>30DTV0185M</t>
  </si>
  <si>
    <t>30DTV0094V</t>
  </si>
  <si>
    <t>AGUSTIN IZQUIERDO QUESSNEL</t>
  </si>
  <si>
    <t>BARRA DE PALMAS</t>
  </si>
  <si>
    <t>30DTV0392U</t>
  </si>
  <si>
    <t>ISLA DE CHAPACHAPA</t>
  </si>
  <si>
    <t>30DTV0019O</t>
  </si>
  <si>
    <t>JICALTEPEC</t>
  </si>
  <si>
    <t>30DTV0834Z</t>
  </si>
  <si>
    <t>ARNULFO VIVEROS AGUILAR</t>
  </si>
  <si>
    <t>CASITAS</t>
  </si>
  <si>
    <t>30DTV0307G</t>
  </si>
  <si>
    <t>30DTV0480O</t>
  </si>
  <si>
    <t>CEMENTERAS DEL PITAL</t>
  </si>
  <si>
    <t>30DTV0029V</t>
  </si>
  <si>
    <t>30DTV0253T</t>
  </si>
  <si>
    <t>ERNESTO TORAL LOMBARD</t>
  </si>
  <si>
    <t>TRES ENCINOS</t>
  </si>
  <si>
    <t>30DTV1125E</t>
  </si>
  <si>
    <t>ALTO LUCERO DE GUTIERREZ BARRIOS</t>
  </si>
  <si>
    <t>PEDREGAL</t>
  </si>
  <si>
    <t>30DTV1410Z</t>
  </si>
  <si>
    <t>CERRO DEL AGUACATE</t>
  </si>
  <si>
    <t>30DTV1630L</t>
  </si>
  <si>
    <t>CHICONQUIACO</t>
  </si>
  <si>
    <t>EL CAPULIN</t>
  </si>
  <si>
    <t>30DTV1631K</t>
  </si>
  <si>
    <t>PLAN DE LA ESTRELLA</t>
  </si>
  <si>
    <t>30DTV1632J</t>
  </si>
  <si>
    <t>LOMA PLAN</t>
  </si>
  <si>
    <t>30DTV1633I</t>
  </si>
  <si>
    <t>LAS PAREDES</t>
  </si>
  <si>
    <t>30DTV0683J</t>
  </si>
  <si>
    <t>LA SOMBRA</t>
  </si>
  <si>
    <t>30DTV0212T</t>
  </si>
  <si>
    <t>JUCHIQUE DE FERRER</t>
  </si>
  <si>
    <t>30DTV1704M</t>
  </si>
  <si>
    <t>30DTV0688E</t>
  </si>
  <si>
    <t>EL CHAPARRAL</t>
  </si>
  <si>
    <t>30DTV0339Z</t>
  </si>
  <si>
    <t>DOS ARROYOS</t>
  </si>
  <si>
    <t>30DTV0014T</t>
  </si>
  <si>
    <t>30DTV0395R</t>
  </si>
  <si>
    <t>LAGUNA DE FARFAN</t>
  </si>
  <si>
    <t>30DTV0202M</t>
  </si>
  <si>
    <t>PLAN DE LA FLOR</t>
  </si>
  <si>
    <t>30DTV0179B</t>
  </si>
  <si>
    <t>PLAN DE LAS HAYAS</t>
  </si>
  <si>
    <t>30DTV1052C</t>
  </si>
  <si>
    <t>PORFIRIO DIAZ (EL NARANJAL)</t>
  </si>
  <si>
    <t>30DTV1185T</t>
  </si>
  <si>
    <t>SANTA ROSA SUR</t>
  </si>
  <si>
    <t>30DTV0309E</t>
  </si>
  <si>
    <t>SANTIAGO XIHUITLAN</t>
  </si>
  <si>
    <t>30DTV0170K</t>
  </si>
  <si>
    <t>YECUATLA</t>
  </si>
  <si>
    <t>CRISTOBAL HIDALGO</t>
  </si>
  <si>
    <t>30DTV0990Q</t>
  </si>
  <si>
    <t>CUAUTITLAN DEL PARRAL</t>
  </si>
  <si>
    <t>30DTV0697M</t>
  </si>
  <si>
    <t>INDEPENDENCIA (LA INDIA)</t>
  </si>
  <si>
    <t>30DTV1053B</t>
  </si>
  <si>
    <t>30DTV0334D</t>
  </si>
  <si>
    <t>30DTV0215Q</t>
  </si>
  <si>
    <t>SALVADOR ALLENDE</t>
  </si>
  <si>
    <t>LOS IDOLOS</t>
  </si>
  <si>
    <t>30DTV0719H</t>
  </si>
  <si>
    <t>PASO DE LA MILPA</t>
  </si>
  <si>
    <t>30DTV0858I</t>
  </si>
  <si>
    <t>VILLA NUEVA</t>
  </si>
  <si>
    <t>30DTV0348G</t>
  </si>
  <si>
    <t>DOS RIOS</t>
  </si>
  <si>
    <t>30DTV0432E</t>
  </si>
  <si>
    <t>EL AGUAJE</t>
  </si>
  <si>
    <t>30DTV0349F</t>
  </si>
  <si>
    <t>BUENA VISTA</t>
  </si>
  <si>
    <t>30DTV0128V</t>
  </si>
  <si>
    <t>JOSE CALAZAN LEON</t>
  </si>
  <si>
    <t>VILLA EMILIANO ZAPATA (EL CARRIZAL)</t>
  </si>
  <si>
    <t>30DTV1036L</t>
  </si>
  <si>
    <t>EL GUAYABO</t>
  </si>
  <si>
    <t>30DTV0805D</t>
  </si>
  <si>
    <t>EL LENCERO</t>
  </si>
  <si>
    <t>30DTV0923S</t>
  </si>
  <si>
    <t>PALO GACHO</t>
  </si>
  <si>
    <t>30DTV0108H</t>
  </si>
  <si>
    <t>PLAN DEL RIO</t>
  </si>
  <si>
    <t>30DTV0306H</t>
  </si>
  <si>
    <t>RANCHO VIEJO</t>
  </si>
  <si>
    <t>30DTV0006K</t>
  </si>
  <si>
    <t>RINCONADA</t>
  </si>
  <si>
    <t>30DTV0781K</t>
  </si>
  <si>
    <t>30DTV0271I</t>
  </si>
  <si>
    <t>ALTO LUCERO</t>
  </si>
  <si>
    <t>30DTV1551Z</t>
  </si>
  <si>
    <t>ALTO DEL TIZAR</t>
  </si>
  <si>
    <t>30DTV0092X</t>
  </si>
  <si>
    <t>CERRILLOS DE DIAZ</t>
  </si>
  <si>
    <t>30DTV1552Y</t>
  </si>
  <si>
    <t>MONTE VERDE CHIVERIA</t>
  </si>
  <si>
    <t>30DTV0643I</t>
  </si>
  <si>
    <t>IGNACIO ALDAMA</t>
  </si>
  <si>
    <t>30DTV1049P</t>
  </si>
  <si>
    <t>30DTV1501R</t>
  </si>
  <si>
    <t>XOMOTLA</t>
  </si>
  <si>
    <t>30DTV0152V</t>
  </si>
  <si>
    <t>RAFAEL HERNANDEZ OCHOA</t>
  </si>
  <si>
    <t>30DTV0813M</t>
  </si>
  <si>
    <t>BENITO FENTANES</t>
  </si>
  <si>
    <t>30DTV1616S</t>
  </si>
  <si>
    <t>30DTV0062C</t>
  </si>
  <si>
    <t>CHILTOYAC</t>
  </si>
  <si>
    <t>30DTV0137C</t>
  </si>
  <si>
    <t>LA CONCEPCION</t>
  </si>
  <si>
    <t>30DTV0346I</t>
  </si>
  <si>
    <t>EL ESPINAL</t>
  </si>
  <si>
    <t>30DTV0979U</t>
  </si>
  <si>
    <t>TEPETLAN</t>
  </si>
  <si>
    <t>VICENTE GUERRERO (TEPETATES)</t>
  </si>
  <si>
    <t>30DTV0842H</t>
  </si>
  <si>
    <t>TLALNELHUAYOCAN</t>
  </si>
  <si>
    <t>SAN ANTONIO HIDALGO</t>
  </si>
  <si>
    <t>30DTV0799J</t>
  </si>
  <si>
    <t>ANGEL JOSE HERMIDA RUIZ</t>
  </si>
  <si>
    <t>ALVARADO</t>
  </si>
  <si>
    <t>30DTV0681L</t>
  </si>
  <si>
    <t>ARBOLILLO</t>
  </si>
  <si>
    <t>30DTV0264Z</t>
  </si>
  <si>
    <t>VALENTE CRUZ MENDIOLA</t>
  </si>
  <si>
    <t>COSTA DE LA PALMA</t>
  </si>
  <si>
    <t>30DTV0859H</t>
  </si>
  <si>
    <t>MANDINGA Y MATOZA</t>
  </si>
  <si>
    <t>30DTV0555O</t>
  </si>
  <si>
    <t>LA PIEDRA</t>
  </si>
  <si>
    <t>30DTV0308F</t>
  </si>
  <si>
    <t>MARIA DE JESUS GUTIERREZ MUNGUIA</t>
  </si>
  <si>
    <t>RINCON DE LA PALMA</t>
  </si>
  <si>
    <t>30DTV0230I</t>
  </si>
  <si>
    <t>SALINAS</t>
  </si>
  <si>
    <t>30DTV0417M</t>
  </si>
  <si>
    <t>EL ZAPOTE</t>
  </si>
  <si>
    <t>30DTV0140Q</t>
  </si>
  <si>
    <t>PASO NACIONAL</t>
  </si>
  <si>
    <t>30DTV0163A</t>
  </si>
  <si>
    <t>MARIANO ABASOLO</t>
  </si>
  <si>
    <t>30DTV0724T</t>
  </si>
  <si>
    <t>30DTV0625T</t>
  </si>
  <si>
    <t>TIERRA Y LIBERTAD</t>
  </si>
  <si>
    <t>TLALIXCOYAN</t>
  </si>
  <si>
    <t>MATA CABESTRO</t>
  </si>
  <si>
    <t>30DTV1056Z</t>
  </si>
  <si>
    <t>DOS LOMAS</t>
  </si>
  <si>
    <t>30DTV0251V</t>
  </si>
  <si>
    <t>30DTV0926P</t>
  </si>
  <si>
    <t>LA PUREZA</t>
  </si>
  <si>
    <t>30DTV0087L</t>
  </si>
  <si>
    <t>TENENEXPAN</t>
  </si>
  <si>
    <t>30DTV0098R</t>
  </si>
  <si>
    <t>ACAZONICA</t>
  </si>
  <si>
    <t>30DTV0244L</t>
  </si>
  <si>
    <t>ANGOSTILLO</t>
  </si>
  <si>
    <t>30DTV0635Z</t>
  </si>
  <si>
    <t>CERRO GUZMAN</t>
  </si>
  <si>
    <t>30DTV0247I</t>
  </si>
  <si>
    <t>GRACIANO VALENZUELA</t>
  </si>
  <si>
    <t>30DTV1715S</t>
  </si>
  <si>
    <t>PALMARITOS</t>
  </si>
  <si>
    <t>30DTV1770L</t>
  </si>
  <si>
    <t>30DTV0031J</t>
  </si>
  <si>
    <t>ABEL S. RODRIGUEZ</t>
  </si>
  <si>
    <t>TOLOME</t>
  </si>
  <si>
    <t>30DTV0852O</t>
  </si>
  <si>
    <t>MATA CAZUELA</t>
  </si>
  <si>
    <t>30DTV0238A</t>
  </si>
  <si>
    <t>30DTV1400T</t>
  </si>
  <si>
    <t>30DTV0919F</t>
  </si>
  <si>
    <t>JOSE AZUETA</t>
  </si>
  <si>
    <t>CABO VERDE</t>
  </si>
  <si>
    <t>30DTV0130J</t>
  </si>
  <si>
    <t>CARLOS PELLICER</t>
  </si>
  <si>
    <t>DELFINO VICTORIA (SANTA FE)</t>
  </si>
  <si>
    <t>30DTV1068D</t>
  </si>
  <si>
    <t>COLONIA EL RENACIMIENTO</t>
  </si>
  <si>
    <t>30DTV0630E</t>
  </si>
  <si>
    <t>PASO DEL INGENIO</t>
  </si>
  <si>
    <t>30DTV0149H</t>
  </si>
  <si>
    <t>TECOLAPAN</t>
  </si>
  <si>
    <t>30DTV0199P</t>
  </si>
  <si>
    <t>TULA</t>
  </si>
  <si>
    <t>30DTV1548L</t>
  </si>
  <si>
    <t>AHUACAPAN</t>
  </si>
  <si>
    <t>30DTV0495Q</t>
  </si>
  <si>
    <t>LAS GALERAS</t>
  </si>
  <si>
    <t>30DTV1155Z</t>
  </si>
  <si>
    <t>NACIMIENTOS DE XOGAPAN (FRANCISCO I. MADERO)</t>
  </si>
  <si>
    <t>30DTV1147Q</t>
  </si>
  <si>
    <t>LA REDONDA</t>
  </si>
  <si>
    <t>30DTV1581T</t>
  </si>
  <si>
    <t>GUILLERMO PRIETO</t>
  </si>
  <si>
    <t>SAN LEOPOLDO</t>
  </si>
  <si>
    <t>30DTV0242N</t>
  </si>
  <si>
    <t>TILAPAN</t>
  </si>
  <si>
    <t>30DTV0357O</t>
  </si>
  <si>
    <t>FRANCISCO A. CASTELLANOS</t>
  </si>
  <si>
    <t>SANTIAGO TUXTLA</t>
  </si>
  <si>
    <t>30DTV1437G</t>
  </si>
  <si>
    <t>MIGUEL ALEMAN</t>
  </si>
  <si>
    <t>ARROYO LARGO</t>
  </si>
  <si>
    <t>30DTV1721C</t>
  </si>
  <si>
    <t>NIÑOS HEROES DE CHAPULTEPEC</t>
  </si>
  <si>
    <t>EL COYOL</t>
  </si>
  <si>
    <t>30DTV0176E</t>
  </si>
  <si>
    <t>30DTV1395Y</t>
  </si>
  <si>
    <t>MAXYAPAN</t>
  </si>
  <si>
    <t>30DTV0497O</t>
  </si>
  <si>
    <t>30DTV0880K</t>
  </si>
  <si>
    <t>EL MORILLO</t>
  </si>
  <si>
    <t>30DTV0498N</t>
  </si>
  <si>
    <t>JOSE JUAN TABLADA</t>
  </si>
  <si>
    <t>30DTV1438F</t>
  </si>
  <si>
    <t>EL PLATANAR</t>
  </si>
  <si>
    <t>30DTV0449E</t>
  </si>
  <si>
    <t>SEHUALACA</t>
  </si>
  <si>
    <t>30DTV0437Z</t>
  </si>
  <si>
    <t>TAPALAPAN</t>
  </si>
  <si>
    <t>30DTV0330H</t>
  </si>
  <si>
    <t>TIBERNAL</t>
  </si>
  <si>
    <t>30DTV1549K</t>
  </si>
  <si>
    <t>HEBERTO CASTILLO</t>
  </si>
  <si>
    <t>XIGüIPILINCAN</t>
  </si>
  <si>
    <t>30DTV1722B</t>
  </si>
  <si>
    <t>30DTV1792X</t>
  </si>
  <si>
    <t>LA PITAHAYA</t>
  </si>
  <si>
    <t>30DTV1003U</t>
  </si>
  <si>
    <t>LAS POCHOTAS</t>
  </si>
  <si>
    <t>30DTV0295S</t>
  </si>
  <si>
    <t>SOTEAPAN</t>
  </si>
  <si>
    <t>COLONIA LA MAGDALENA</t>
  </si>
  <si>
    <t>30DTV0581M</t>
  </si>
  <si>
    <t>30DTV1072Q</t>
  </si>
  <si>
    <t>ANGOSTURA</t>
  </si>
  <si>
    <t>30DTV0582L</t>
  </si>
  <si>
    <t>EL BLANCO</t>
  </si>
  <si>
    <t>30DTV0445I</t>
  </si>
  <si>
    <t>LA CAÑADA</t>
  </si>
  <si>
    <t>30DTV0583K</t>
  </si>
  <si>
    <t>CASAS VIEJAS</t>
  </si>
  <si>
    <t>30DTV0584J</t>
  </si>
  <si>
    <t>COLONIA DOMINGUEZ</t>
  </si>
  <si>
    <t>30DTV1059W</t>
  </si>
  <si>
    <t>COLONIA 20 DE NOVIEMBRE (PANCHO VILLA)</t>
  </si>
  <si>
    <t>30DTV0454Q</t>
  </si>
  <si>
    <t>HUAYACANES</t>
  </si>
  <si>
    <t>30DTV0585I</t>
  </si>
  <si>
    <t>LA ISLETA</t>
  </si>
  <si>
    <t>30DTV0443K</t>
  </si>
  <si>
    <t>JIMBA</t>
  </si>
  <si>
    <t>30DTV0586H</t>
  </si>
  <si>
    <t>MIGUEL HIDALGO</t>
  </si>
  <si>
    <t>30DTV0310U</t>
  </si>
  <si>
    <t>PALO MIGUEL</t>
  </si>
  <si>
    <t>30DTV0952N</t>
  </si>
  <si>
    <t>PASO DEL GANADO</t>
  </si>
  <si>
    <t>30DTV0218N</t>
  </si>
  <si>
    <t>LOS TIGRES (SAN MARCOS)</t>
  </si>
  <si>
    <t>30DTV0587G</t>
  </si>
  <si>
    <t>30DTV1153A</t>
  </si>
  <si>
    <t>NUEVA ESPERANZA</t>
  </si>
  <si>
    <t>30DTV0730D</t>
  </si>
  <si>
    <t>30DTV0936W</t>
  </si>
  <si>
    <t>30DTV0116Q</t>
  </si>
  <si>
    <t>COACOTLA</t>
  </si>
  <si>
    <t>30DTV0937V</t>
  </si>
  <si>
    <t>JOSE F. GUTIERREZ</t>
  </si>
  <si>
    <t>30DTV1229Z</t>
  </si>
  <si>
    <t>SAN PEDRO MARTIR</t>
  </si>
  <si>
    <t>30DTV0935X</t>
  </si>
  <si>
    <t>SAN ANTONIO</t>
  </si>
  <si>
    <t>30DTV1096Z</t>
  </si>
  <si>
    <t>ATEPONTA</t>
  </si>
  <si>
    <t>30DTV1232N</t>
  </si>
  <si>
    <t>HIDALGOTITLAN</t>
  </si>
  <si>
    <t>IGNACIO ALLENDE EL GRANDE</t>
  </si>
  <si>
    <t>30DTV1698S</t>
  </si>
  <si>
    <t>IZCOATL</t>
  </si>
  <si>
    <t>JAVIER ROJO GOMEZ</t>
  </si>
  <si>
    <t>30DTV0947B</t>
  </si>
  <si>
    <t>30DTV1706K</t>
  </si>
  <si>
    <t>CALMECATL</t>
  </si>
  <si>
    <t>MECAYAPAN</t>
  </si>
  <si>
    <t>ENCINO AMARILLO</t>
  </si>
  <si>
    <t>30DTV1234L</t>
  </si>
  <si>
    <t>SAN ANDRES CHAMILPA</t>
  </si>
  <si>
    <t>30DTV1577G</t>
  </si>
  <si>
    <t>PAJAPAN</t>
  </si>
  <si>
    <t>COSCAPAN</t>
  </si>
  <si>
    <t>30DTV1254Z</t>
  </si>
  <si>
    <t>JICACAL</t>
  </si>
  <si>
    <t>30DTV1390C</t>
  </si>
  <si>
    <t>EL MANGAL</t>
  </si>
  <si>
    <t>30DTV0821V</t>
  </si>
  <si>
    <t>MINZAPAN</t>
  </si>
  <si>
    <t>30DTV1235K</t>
  </si>
  <si>
    <t>SAN JUAN VOLADOR</t>
  </si>
  <si>
    <t>30DTV1539D</t>
  </si>
  <si>
    <t>30DTV0316O</t>
  </si>
  <si>
    <t>SAYULA DE ALEMAN</t>
  </si>
  <si>
    <t>ALMAGRES</t>
  </si>
  <si>
    <t>30DTV0831B</t>
  </si>
  <si>
    <t>CRUZ DEL MILAGRO</t>
  </si>
  <si>
    <t>30DTV0145L</t>
  </si>
  <si>
    <t>EL JUILE</t>
  </si>
  <si>
    <t>30DTV1725Z</t>
  </si>
  <si>
    <t>AMAMALOYA</t>
  </si>
  <si>
    <t>30DTV1266D</t>
  </si>
  <si>
    <t>30DTV1610Y</t>
  </si>
  <si>
    <t>CUILONIA NUEVA</t>
  </si>
  <si>
    <t>30DTV1726Y</t>
  </si>
  <si>
    <t>MARIO MORENO REYES</t>
  </si>
  <si>
    <t>LA ESTRIBERA</t>
  </si>
  <si>
    <t>30DTV1115Y</t>
  </si>
  <si>
    <t>MIGUEL DE CERVANTES SAAVEDRA</t>
  </si>
  <si>
    <t>MIRADOR SALTILLO</t>
  </si>
  <si>
    <t>30DTV1078K</t>
  </si>
  <si>
    <t>MORELOS</t>
  </si>
  <si>
    <t>30DTV1484R</t>
  </si>
  <si>
    <t>OCOTAL CHICO</t>
  </si>
  <si>
    <t>30DTV1267C</t>
  </si>
  <si>
    <t>OCOZOTEPEC</t>
  </si>
  <si>
    <t>30DTV1114Z</t>
  </si>
  <si>
    <t>SAN FERNANDO</t>
  </si>
  <si>
    <t>30DTV1112A</t>
  </si>
  <si>
    <t>EL TULIN</t>
  </si>
  <si>
    <t>30DTV1483S</t>
  </si>
  <si>
    <t>HILARIO C. SALAS</t>
  </si>
  <si>
    <t>30DTV1540T</t>
  </si>
  <si>
    <t>LAS PALOMAS (BAJO PALOMA)</t>
  </si>
  <si>
    <t>30DTV1763B</t>
  </si>
  <si>
    <t>TATAHUICAPAN DE JUAREZ</t>
  </si>
  <si>
    <t>MEZCALAPA</t>
  </si>
  <si>
    <t>30DTV1764A</t>
  </si>
  <si>
    <t>EMILIO CARBALLIDO</t>
  </si>
  <si>
    <t>EL MIRADOR PILAPA</t>
  </si>
  <si>
    <t>30DTV1485Q</t>
  </si>
  <si>
    <t>PILAPILLO</t>
  </si>
  <si>
    <t>30DTV1294Z</t>
  </si>
  <si>
    <t>ZAPOAPAN</t>
  </si>
  <si>
    <t>30DTV1541S</t>
  </si>
  <si>
    <t>ZAPOTITLAN</t>
  </si>
  <si>
    <t>30DTV0418L</t>
  </si>
  <si>
    <t>JOSE MARIA MUÑOZ HERNANDEZ</t>
  </si>
  <si>
    <t>DOS RIOS (TOCUILA)</t>
  </si>
  <si>
    <t>30DTV0565V</t>
  </si>
  <si>
    <t>SAN JOSE DE TAPIA</t>
  </si>
  <si>
    <t>30DTV0012V</t>
  </si>
  <si>
    <t>CHOCAMAN</t>
  </si>
  <si>
    <t>30DTV0795N</t>
  </si>
  <si>
    <t>FILOMENO VAZQUEZ JIMENEZ</t>
  </si>
  <si>
    <t>30DTV1790Z</t>
  </si>
  <si>
    <t>CALAQUIOCO</t>
  </si>
  <si>
    <t>30DTV0869O</t>
  </si>
  <si>
    <t>TETLA</t>
  </si>
  <si>
    <t>30DTV1319S</t>
  </si>
  <si>
    <t>FORTIN</t>
  </si>
  <si>
    <t>FORTIN DE LAS FLORES</t>
  </si>
  <si>
    <t>30DTV0044N</t>
  </si>
  <si>
    <t>ESFUERZO CAMPESINO</t>
  </si>
  <si>
    <t>MONTE BLANCO</t>
  </si>
  <si>
    <t>30DTV1462F</t>
  </si>
  <si>
    <t>DIGNA OCHOA Y PLACIDO</t>
  </si>
  <si>
    <t>FRESNAL</t>
  </si>
  <si>
    <t>30DTV0709A</t>
  </si>
  <si>
    <t>TENOCH</t>
  </si>
  <si>
    <t>SUMIDERO</t>
  </si>
  <si>
    <t>30DTV0317N</t>
  </si>
  <si>
    <t>HEROES DE LA PATRIA</t>
  </si>
  <si>
    <t>30DTV0081R</t>
  </si>
  <si>
    <t>TOMATLAN</t>
  </si>
  <si>
    <t>30DTV0850Q</t>
  </si>
  <si>
    <t>TECAMA</t>
  </si>
  <si>
    <t>30DTV0016R</t>
  </si>
  <si>
    <t>GABINO BARREDA</t>
  </si>
  <si>
    <t>PANUCO</t>
  </si>
  <si>
    <t>CHIJOL DIECISIETE</t>
  </si>
  <si>
    <t>30DTV0069W</t>
  </si>
  <si>
    <t>ESTACION MENDEZ</t>
  </si>
  <si>
    <t>30DTV0791R</t>
  </si>
  <si>
    <t>CALENTADORES</t>
  </si>
  <si>
    <t>30DTV0669Q</t>
  </si>
  <si>
    <t>30DTV0877X</t>
  </si>
  <si>
    <t>OVIEDO</t>
  </si>
  <si>
    <t>30DTV1138I</t>
  </si>
  <si>
    <t>EX-HACIENDA CHINTON (LA QUINA)</t>
  </si>
  <si>
    <t>30DTV0748C</t>
  </si>
  <si>
    <t>EL MOLINO</t>
  </si>
  <si>
    <t>30DTV1332M</t>
  </si>
  <si>
    <t>JABONCILLO</t>
  </si>
  <si>
    <t>30DTV0960W</t>
  </si>
  <si>
    <t>30DTV1771K</t>
  </si>
  <si>
    <t>DESIDERIO PAVON HERNANDEZ</t>
  </si>
  <si>
    <t>PALMAS REALES</t>
  </si>
  <si>
    <t>30DTV1018W</t>
  </si>
  <si>
    <t>VEGA DE OTATES</t>
  </si>
  <si>
    <t>30DTV0475C</t>
  </si>
  <si>
    <t>COLONIA PILOTO</t>
  </si>
  <si>
    <t>30DTV1337H</t>
  </si>
  <si>
    <t>BUENAVISTA (MAHUAVES)</t>
  </si>
  <si>
    <t>30DTV0846D</t>
  </si>
  <si>
    <t>30DTV0997J</t>
  </si>
  <si>
    <t>CENTRO DE POBLACION NUEVO PANUCO (LA PITAYA)</t>
  </si>
  <si>
    <t>30DTV1675H</t>
  </si>
  <si>
    <t>CALACO</t>
  </si>
  <si>
    <t>30DTV0860X</t>
  </si>
  <si>
    <t>HUEYCUATITLA</t>
  </si>
  <si>
    <t>30DTV0930B</t>
  </si>
  <si>
    <t>IXTACAHUAYO</t>
  </si>
  <si>
    <t>30DTV0455P</t>
  </si>
  <si>
    <t>PRIMO VERDAD (SAN MIGUEL)</t>
  </si>
  <si>
    <t>30DTV1673J</t>
  </si>
  <si>
    <t>PALTZOQUITEMPA</t>
  </si>
  <si>
    <t>30DTV1374L</t>
  </si>
  <si>
    <t>PILPUERTA</t>
  </si>
  <si>
    <t>30DTV1028C</t>
  </si>
  <si>
    <t>TENANTITLA</t>
  </si>
  <si>
    <t>30DTV1674I</t>
  </si>
  <si>
    <t>YUPILTITLA</t>
  </si>
  <si>
    <t>30DTV1676G</t>
  </si>
  <si>
    <t>ZEFERINO FRANCISCO HERNANDEZ</t>
  </si>
  <si>
    <t>30DTV1691Z</t>
  </si>
  <si>
    <t>COACHUMO COMUN</t>
  </si>
  <si>
    <t>30DTV0632C</t>
  </si>
  <si>
    <t>CHICONTEPEC</t>
  </si>
  <si>
    <t>30DTV1414W</t>
  </si>
  <si>
    <t>VANGUARDIA</t>
  </si>
  <si>
    <t>AHUATITLA ABAJO</t>
  </si>
  <si>
    <t>30DTV0246J</t>
  </si>
  <si>
    <t>ALAHUALTITLA</t>
  </si>
  <si>
    <t>30DTV0008I</t>
  </si>
  <si>
    <t>ALAXTITLA IXCACUATITLA</t>
  </si>
  <si>
    <t>30DTV1070S</t>
  </si>
  <si>
    <t>CALLEJON CARRIZALILLO</t>
  </si>
  <si>
    <t>30DTV1009O</t>
  </si>
  <si>
    <t>MANUEL FUENTES SARABIA</t>
  </si>
  <si>
    <t>CHAPIXTLA</t>
  </si>
  <si>
    <t>30DTV0051X</t>
  </si>
  <si>
    <t>LINDERO AGUA FRIA</t>
  </si>
  <si>
    <t>30DTV1236J</t>
  </si>
  <si>
    <t>LA PAGUA</t>
  </si>
  <si>
    <t>30DTV0652Q</t>
  </si>
  <si>
    <t>PASTORIA</t>
  </si>
  <si>
    <t>30DTV1164G</t>
  </si>
  <si>
    <t>PEMUXTITLA</t>
  </si>
  <si>
    <t>30DTV0361A</t>
  </si>
  <si>
    <t>LEOPOLDO KIEL</t>
  </si>
  <si>
    <t>SASALTITLA</t>
  </si>
  <si>
    <t>30DTV0780L</t>
  </si>
  <si>
    <t>EL TECOMATE</t>
  </si>
  <si>
    <t>30DTV0470H</t>
  </si>
  <si>
    <t>TEMOCTLA</t>
  </si>
  <si>
    <t>30DTV1692Y</t>
  </si>
  <si>
    <t>TIOCUAYO</t>
  </si>
  <si>
    <t>30DTV0425V</t>
  </si>
  <si>
    <t>TEPETZINTLA</t>
  </si>
  <si>
    <t>30DTV0803F</t>
  </si>
  <si>
    <t>TLANEMPA COMUN</t>
  </si>
  <si>
    <t>30DTV1569Y</t>
  </si>
  <si>
    <t>AGUSTIN MELGAR</t>
  </si>
  <si>
    <t>TLAQUEXTLA TENEXTITLA</t>
  </si>
  <si>
    <t>30DTV1693X</t>
  </si>
  <si>
    <t>EL CHOTE SANTA TERESA</t>
  </si>
  <si>
    <t>30DTV0760Y</t>
  </si>
  <si>
    <t>JUAN ENRIQUE PESTALOZZI</t>
  </si>
  <si>
    <t>TAMIAHUA</t>
  </si>
  <si>
    <t>BALCAZAR</t>
  </si>
  <si>
    <t>30DTV1727X</t>
  </si>
  <si>
    <t>ISLA DEL IDOLO (ISLA EL IDOLO)</t>
  </si>
  <si>
    <t>30DTV0500L</t>
  </si>
  <si>
    <t>EL MESON</t>
  </si>
  <si>
    <t>30DTV0908Z</t>
  </si>
  <si>
    <t>PALO BLANCO</t>
  </si>
  <si>
    <t>30DTV0025Z</t>
  </si>
  <si>
    <t>SAN MARCOS</t>
  </si>
  <si>
    <t>30DTV0360B</t>
  </si>
  <si>
    <t>TAMPACHE</t>
  </si>
  <si>
    <t>30DTV1457U</t>
  </si>
  <si>
    <t>PRIMERO DE MAYO</t>
  </si>
  <si>
    <t>TANCOCHIN</t>
  </si>
  <si>
    <t>30DTV0778X</t>
  </si>
  <si>
    <t>TANTALAMOS</t>
  </si>
  <si>
    <t>30DTV0064A</t>
  </si>
  <si>
    <t>30DTV0505G</t>
  </si>
  <si>
    <t>30DTV1283U</t>
  </si>
  <si>
    <t>30DTV1284T</t>
  </si>
  <si>
    <t>30DTV0772C</t>
  </si>
  <si>
    <t>BUENOS AIRES</t>
  </si>
  <si>
    <t>30DTV0366W</t>
  </si>
  <si>
    <t>CHALAHUITE</t>
  </si>
  <si>
    <t>30DTV0328T</t>
  </si>
  <si>
    <t>JUANA MOZA</t>
  </si>
  <si>
    <t>30DTV0627R</t>
  </si>
  <si>
    <t>NALUA</t>
  </si>
  <si>
    <t>30DTV1637E</t>
  </si>
  <si>
    <t>TRONCONAL DE HERRERA BELTRAN</t>
  </si>
  <si>
    <t>30DTV0001P</t>
  </si>
  <si>
    <t>LEYES DE REFORMA</t>
  </si>
  <si>
    <t>HUAYACOCOTLA</t>
  </si>
  <si>
    <t>30DTV1793W</t>
  </si>
  <si>
    <t>LAS BLANCAS (PALO GORDO)</t>
  </si>
  <si>
    <t>30DTV0533C</t>
  </si>
  <si>
    <t>CARBONERO JACALES</t>
  </si>
  <si>
    <t>30DTV0576A</t>
  </si>
  <si>
    <t>PALO BENDITO</t>
  </si>
  <si>
    <t>30DTV1351A</t>
  </si>
  <si>
    <t>POTRERO DE MONROY</t>
  </si>
  <si>
    <t>30DTV1421F</t>
  </si>
  <si>
    <t>ANTONIO LOPEZ DE SANTA ANNA</t>
  </si>
  <si>
    <t>TENANGO DE SAN MIGUEL</t>
  </si>
  <si>
    <t>30DTV1700Q</t>
  </si>
  <si>
    <t>TZIMENTEY (LAS PIEDRAS)</t>
  </si>
  <si>
    <t>30DTV0532D</t>
  </si>
  <si>
    <t>ZILACATIPAN (TENAXCALZINGO)</t>
  </si>
  <si>
    <t>30DTV0872B</t>
  </si>
  <si>
    <t>ZONZONAPA</t>
  </si>
  <si>
    <t>30DTV0115R</t>
  </si>
  <si>
    <t>ILAMATLAN</t>
  </si>
  <si>
    <t>30DTV1646M</t>
  </si>
  <si>
    <t>AMATEPEC</t>
  </si>
  <si>
    <t>30DTV1753V</t>
  </si>
  <si>
    <t>ATEMPA</t>
  </si>
  <si>
    <t>30DTV0739V</t>
  </si>
  <si>
    <t>COACOACO</t>
  </si>
  <si>
    <t>30DTV1349M</t>
  </si>
  <si>
    <t>CHAHUATLAN</t>
  </si>
  <si>
    <t>30DTV1299V</t>
  </si>
  <si>
    <t>HUITZTIPAN</t>
  </si>
  <si>
    <t>30DTV1350B</t>
  </si>
  <si>
    <t>SAN GREGORIO</t>
  </si>
  <si>
    <t>30DTV1647L</t>
  </si>
  <si>
    <t>TECAPA</t>
  </si>
  <si>
    <t>30DTV0943F</t>
  </si>
  <si>
    <t>XOXOCAPA</t>
  </si>
  <si>
    <t>30DTV0837W</t>
  </si>
  <si>
    <t>TEXCATEPEC</t>
  </si>
  <si>
    <t>30DTV1648K</t>
  </si>
  <si>
    <t>AMAXAC</t>
  </si>
  <si>
    <t>30DTV1352Z</t>
  </si>
  <si>
    <t>AYOTUXTLA</t>
  </si>
  <si>
    <t>30DTV1445P</t>
  </si>
  <si>
    <t>EL PAPATLAR</t>
  </si>
  <si>
    <t>30DTV1658R</t>
  </si>
  <si>
    <t>PIE DE LA CUESTA</t>
  </si>
  <si>
    <t>30DTV0845E</t>
  </si>
  <si>
    <t>GREGORIO LOPEZ Y FUENTES</t>
  </si>
  <si>
    <t>ZACUALPAN</t>
  </si>
  <si>
    <t>ATIXTACA</t>
  </si>
  <si>
    <t>30DTV1289O</t>
  </si>
  <si>
    <t>CANALEJAS DE OTATES</t>
  </si>
  <si>
    <t>30DTV1803M</t>
  </si>
  <si>
    <t>CERRO CHATO</t>
  </si>
  <si>
    <t>30DTV1335J</t>
  </si>
  <si>
    <t>GENERAL PRIM (SAN FRANCISCO)</t>
  </si>
  <si>
    <t>30DTV0776Z</t>
  </si>
  <si>
    <t>ZONTECOMATLAN DE LOPEZ Y FUENTES</t>
  </si>
  <si>
    <t>CUATECOMACO</t>
  </si>
  <si>
    <t>30DTV1290D</t>
  </si>
  <si>
    <t>EL CUAYO (LA ESPERANZA)</t>
  </si>
  <si>
    <t>30DTV1291C</t>
  </si>
  <si>
    <t>LIMONTITLA</t>
  </si>
  <si>
    <t>30DTV1638D</t>
  </si>
  <si>
    <t>OTLATZINTLA</t>
  </si>
  <si>
    <t>30DTV1292B</t>
  </si>
  <si>
    <t>30DTV0896L</t>
  </si>
  <si>
    <t>DON MIGUEL HIDALGO Y COSTILLA</t>
  </si>
  <si>
    <t>EL PUENTE</t>
  </si>
  <si>
    <t>30DTV1508K</t>
  </si>
  <si>
    <t>TECOMAJAPA</t>
  </si>
  <si>
    <t>30DTV1453Y</t>
  </si>
  <si>
    <t>TENAMICOYA</t>
  </si>
  <si>
    <t>30DTV1293A</t>
  </si>
  <si>
    <t>SANTA MARIA LA VICTORIA</t>
  </si>
  <si>
    <t>30DTV1325C</t>
  </si>
  <si>
    <t>IXHUATLAN DE MADERO</t>
  </si>
  <si>
    <t>EL AGUACATE BARRIO ARRIBA</t>
  </si>
  <si>
    <t>30DTV1422E</t>
  </si>
  <si>
    <t>DIGNA OCHOA</t>
  </si>
  <si>
    <t>CHAPOPOTE</t>
  </si>
  <si>
    <t>30DTV1201U</t>
  </si>
  <si>
    <t>TENOCHTITLAN</t>
  </si>
  <si>
    <t>HUEXOTITLA</t>
  </si>
  <si>
    <t>30DTV1701P</t>
  </si>
  <si>
    <t>FRANCISCO INDALECIO MADERO</t>
  </si>
  <si>
    <t>JONOTAL AZTECA</t>
  </si>
  <si>
    <t>30DTV1326B</t>
  </si>
  <si>
    <t>JOYA CHICA</t>
  </si>
  <si>
    <t>30DTV0873A</t>
  </si>
  <si>
    <t>30DTV1173O</t>
  </si>
  <si>
    <t>30DTV1328Z</t>
  </si>
  <si>
    <t>HEBERTO CASTILLO MARTINEZ</t>
  </si>
  <si>
    <t>MOLANGO</t>
  </si>
  <si>
    <t>30DTV0514O</t>
  </si>
  <si>
    <t>OJITAL CUAYO</t>
  </si>
  <si>
    <t>30DTV1327A</t>
  </si>
  <si>
    <t>PAHUA GRANDE</t>
  </si>
  <si>
    <t>30DTV1172P</t>
  </si>
  <si>
    <t>PIEDRA GRANDE LA SIERRA</t>
  </si>
  <si>
    <t>30DTV1329Z</t>
  </si>
  <si>
    <t>PIEDRA GRANDE CHIJOLITO</t>
  </si>
  <si>
    <t>30DTV1666Z</t>
  </si>
  <si>
    <t>PLAN DEL ENCINAL (EL ENCINAL)</t>
  </si>
  <si>
    <t>30DTV1091E</t>
  </si>
  <si>
    <t>PUYECACO</t>
  </si>
  <si>
    <t>30DTV1331N</t>
  </si>
  <si>
    <t>SAN FRANCISCO</t>
  </si>
  <si>
    <t>30DTV0370I</t>
  </si>
  <si>
    <t>SAN MARTIN</t>
  </si>
  <si>
    <t>30DTV0009H</t>
  </si>
  <si>
    <t>TZILTZACUAPAN</t>
  </si>
  <si>
    <t>30DTV0011W</t>
  </si>
  <si>
    <t>TZOCOHUITE</t>
  </si>
  <si>
    <t>30DTV1507L</t>
  </si>
  <si>
    <t>ZAPOTE BRAVO</t>
  </si>
  <si>
    <t>30DTV1383T</t>
  </si>
  <si>
    <t>AYOTLA</t>
  </si>
  <si>
    <t>30DTV0656M</t>
  </si>
  <si>
    <t>GENERAL FELIPE ANGELES</t>
  </si>
  <si>
    <t>30DTV1385R</t>
  </si>
  <si>
    <t>SIETE PALMAS BARRIO ARRIBA</t>
  </si>
  <si>
    <t>30DTV1323E</t>
  </si>
  <si>
    <t>VILLA DE LAS FLORES</t>
  </si>
  <si>
    <t>30DTV0120C</t>
  </si>
  <si>
    <t>CASTILLO DE TEAYO</t>
  </si>
  <si>
    <t>30DTV1375K</t>
  </si>
  <si>
    <t>EL BEJUCAL</t>
  </si>
  <si>
    <t>30DTV0035F</t>
  </si>
  <si>
    <t>30DTV0175F</t>
  </si>
  <si>
    <t>30DTV0833Z</t>
  </si>
  <si>
    <t>LA LIMA NUEVA</t>
  </si>
  <si>
    <t>30DTV0364Y</t>
  </si>
  <si>
    <t>EL MANTE</t>
  </si>
  <si>
    <t>30DTV0762W</t>
  </si>
  <si>
    <t>SANTA CRUZ</t>
  </si>
  <si>
    <t>30DTV0617K</t>
  </si>
  <si>
    <t>TEAYO</t>
  </si>
  <si>
    <t>30DTV0240P</t>
  </si>
  <si>
    <t>EL XUCHITL</t>
  </si>
  <si>
    <t>30DTV0891Q</t>
  </si>
  <si>
    <t>EL HORCON</t>
  </si>
  <si>
    <t>30DTV1221H</t>
  </si>
  <si>
    <t>SERAFIN DE OLARTE</t>
  </si>
  <si>
    <t>30DTV1347O</t>
  </si>
  <si>
    <t>30DTV0637Y</t>
  </si>
  <si>
    <t>30DTV0706D</t>
  </si>
  <si>
    <t>LA COLMENA (LA LOMA)</t>
  </si>
  <si>
    <t>30DTV1004T</t>
  </si>
  <si>
    <t>GILDARDO MUÑOZ</t>
  </si>
  <si>
    <t>30DTV0599L</t>
  </si>
  <si>
    <t>30DTV0488G</t>
  </si>
  <si>
    <t>30DTV1086T</t>
  </si>
  <si>
    <t>OJITAL VIEJO</t>
  </si>
  <si>
    <t>30DTV1083W</t>
  </si>
  <si>
    <t>PABANCO</t>
  </si>
  <si>
    <t>30DTV0327U</t>
  </si>
  <si>
    <t>PASO DEL CORREO</t>
  </si>
  <si>
    <t>30DTV0380P</t>
  </si>
  <si>
    <t>PASO DE VALENCIA</t>
  </si>
  <si>
    <t>30DTV0824S</t>
  </si>
  <si>
    <t>ANTONIO CASO</t>
  </si>
  <si>
    <t>PLAN DE HIDALGO</t>
  </si>
  <si>
    <t>30DTV0300N</t>
  </si>
  <si>
    <t>PUXTLA</t>
  </si>
  <si>
    <t>30DTV1488N</t>
  </si>
  <si>
    <t>LA REFORMA PASO DEL CORREO</t>
  </si>
  <si>
    <t>30DTV1021J</t>
  </si>
  <si>
    <t>30DTV1022I</t>
  </si>
  <si>
    <t>VISTA HERMOSA DE MADERO</t>
  </si>
  <si>
    <t>30DTV0191X</t>
  </si>
  <si>
    <t>ALMANZA</t>
  </si>
  <si>
    <t>30DTV1593Y</t>
  </si>
  <si>
    <t>COPALILLO I</t>
  </si>
  <si>
    <t>30DTV1492Z</t>
  </si>
  <si>
    <t>CHAPARRO GRANDE</t>
  </si>
  <si>
    <t>30DTV0700J</t>
  </si>
  <si>
    <t>PAHUA HUECA</t>
  </si>
  <si>
    <t>30DTV1595W</t>
  </si>
  <si>
    <t>PALMARCILLO</t>
  </si>
  <si>
    <t>30DTV1596V</t>
  </si>
  <si>
    <t>30DTV0126X</t>
  </si>
  <si>
    <t>PLAN DE ARROYOS</t>
  </si>
  <si>
    <t>30DTV0192W</t>
  </si>
  <si>
    <t>POMPEYA</t>
  </si>
  <si>
    <t>30DTV0708B</t>
  </si>
  <si>
    <t>TIERRA NUEVA</t>
  </si>
  <si>
    <t>30DTV0544I</t>
  </si>
  <si>
    <t>SAN PEDRO ALTEPEPAN</t>
  </si>
  <si>
    <t>30DTV0929M</t>
  </si>
  <si>
    <t>EL AZOTAL</t>
  </si>
  <si>
    <t>30DTV0178C</t>
  </si>
  <si>
    <t>NORBERTO AGUIRRE PALANCARES</t>
  </si>
  <si>
    <t>30DTV1067E</t>
  </si>
  <si>
    <t>TOMATA ANEXO PILARES</t>
  </si>
  <si>
    <t>30DTV1772J</t>
  </si>
  <si>
    <t>ARROYO DE FIERRO</t>
  </si>
  <si>
    <t>30DTV0299O</t>
  </si>
  <si>
    <t>ARROYO NEGRO</t>
  </si>
  <si>
    <t>30DTV0097S</t>
  </si>
  <si>
    <t>30DTV0465W</t>
  </si>
  <si>
    <t>LOMA DE LAS FLORES</t>
  </si>
  <si>
    <t>30DTV0699K</t>
  </si>
  <si>
    <t>LA PIEDRILLA</t>
  </si>
  <si>
    <t>30DTV1034N</t>
  </si>
  <si>
    <t>PUEBLO VIEJO UNO</t>
  </si>
  <si>
    <t>30DTV0843G</t>
  </si>
  <si>
    <t>30DTV0165Z</t>
  </si>
  <si>
    <t>OTRA BANDA</t>
  </si>
  <si>
    <t>30DTV1098Y</t>
  </si>
  <si>
    <t>JOSE MARIA MATA</t>
  </si>
  <si>
    <t>QUILATE ANTIGUO</t>
  </si>
  <si>
    <t>30DTV1601Q</t>
  </si>
  <si>
    <t>30DTV0713N</t>
  </si>
  <si>
    <t>CHAPACHAPA</t>
  </si>
  <si>
    <t>30DTV0634A</t>
  </si>
  <si>
    <t>30DTV1252A</t>
  </si>
  <si>
    <t>JUAN JACOBO TORRES (LA MONERA)</t>
  </si>
  <si>
    <t>30DTV1046S</t>
  </si>
  <si>
    <t>LIC. BENITO JUAREZ GARCIA</t>
  </si>
  <si>
    <t>LA LIMA</t>
  </si>
  <si>
    <t>30DTV0666T</t>
  </si>
  <si>
    <t>LOMA DEL COJOLITE</t>
  </si>
  <si>
    <t>30DTV0537Z</t>
  </si>
  <si>
    <t>30DTV0164Z</t>
  </si>
  <si>
    <t>PASO BLANCO</t>
  </si>
  <si>
    <t>30DTV1575I</t>
  </si>
  <si>
    <t>PROFR. JAIME SANCHEZ MARQUEZ</t>
  </si>
  <si>
    <t>30DTV0790S</t>
  </si>
  <si>
    <t>EL POZON</t>
  </si>
  <si>
    <t>30DTV0399N</t>
  </si>
  <si>
    <t>PUEBLO VIEJO</t>
  </si>
  <si>
    <t>30DTV0398O</t>
  </si>
  <si>
    <t>30DTV0485J</t>
  </si>
  <si>
    <t>30DTV0875Z</t>
  </si>
  <si>
    <t>30DTV1197Y</t>
  </si>
  <si>
    <t>LOS TRAPICHES</t>
  </si>
  <si>
    <t>30DTV1500S</t>
  </si>
  <si>
    <t>30DTV1039I</t>
  </si>
  <si>
    <t>PAXIL</t>
  </si>
  <si>
    <t>30DTV0745F</t>
  </si>
  <si>
    <t>PUERTO PALCHAN</t>
  </si>
  <si>
    <t>30DTV1253Z</t>
  </si>
  <si>
    <t>LOMA DEL MIRASOL</t>
  </si>
  <si>
    <t>30DTV0210V</t>
  </si>
  <si>
    <t>30DTV0503I</t>
  </si>
  <si>
    <t>JULIAN CARRILLO</t>
  </si>
  <si>
    <t>EL COLORADO</t>
  </si>
  <si>
    <t>30DTV0171J</t>
  </si>
  <si>
    <t>30DTV0155S</t>
  </si>
  <si>
    <t>APAZAPAN</t>
  </si>
  <si>
    <t>30DTV0538Y</t>
  </si>
  <si>
    <t>AGUA CALIENTE</t>
  </si>
  <si>
    <t>30DTV0539X</t>
  </si>
  <si>
    <t>CHAHUAPAN</t>
  </si>
  <si>
    <t>30DTV0272H</t>
  </si>
  <si>
    <t>CERRO COLORADO (ESTACION APAZAPAN)</t>
  </si>
  <si>
    <t>30DTV0540M</t>
  </si>
  <si>
    <t>CERRO GORDO</t>
  </si>
  <si>
    <t>30DTV0265Y</t>
  </si>
  <si>
    <t>EL PALMAR (ESTACION EL PALMAR)</t>
  </si>
  <si>
    <t>30DTV0541L</t>
  </si>
  <si>
    <t>PINOLTEPEC</t>
  </si>
  <si>
    <t>30DTV0472F</t>
  </si>
  <si>
    <t>EL ROBLE</t>
  </si>
  <si>
    <t>30DTV0168W</t>
  </si>
  <si>
    <t>30DTV0580N</t>
  </si>
  <si>
    <t>CAROLINO ANAYA</t>
  </si>
  <si>
    <t>30DTV1618Q</t>
  </si>
  <si>
    <t>AURELIANO HERNANDEZ PALACIOS</t>
  </si>
  <si>
    <t>30DTV0631D</t>
  </si>
  <si>
    <t>LAS TRANCAS</t>
  </si>
  <si>
    <t>30DTV0351U</t>
  </si>
  <si>
    <t>JALCOMULCO</t>
  </si>
  <si>
    <t>30DTV1535H</t>
  </si>
  <si>
    <t>ACATLA</t>
  </si>
  <si>
    <t>30DTV1655U</t>
  </si>
  <si>
    <t>VISTAHERMOSA</t>
  </si>
  <si>
    <t>30DTV1661E</t>
  </si>
  <si>
    <t>SIMON BOLIVAR</t>
  </si>
  <si>
    <t>30DTV1341U</t>
  </si>
  <si>
    <t>AQUILA</t>
  </si>
  <si>
    <t>30DTV1536G</t>
  </si>
  <si>
    <t>CUMBRES DE AQUILA</t>
  </si>
  <si>
    <t>30DTV0722V</t>
  </si>
  <si>
    <t>ASTACINGA</t>
  </si>
  <si>
    <t>30DTV1668Y</t>
  </si>
  <si>
    <t>ACUAYUCAN</t>
  </si>
  <si>
    <t>30DTV0525U</t>
  </si>
  <si>
    <t>ATLAHUILCO</t>
  </si>
  <si>
    <t>30DTV1656T</t>
  </si>
  <si>
    <t>ACULTZINAPA (SAN MIGUELITO)</t>
  </si>
  <si>
    <t>30DTV1309L</t>
  </si>
  <si>
    <t>ZACAMILOLA</t>
  </si>
  <si>
    <t>30DTV1652X</t>
  </si>
  <si>
    <t>TERRERO</t>
  </si>
  <si>
    <t>30DTV0998I</t>
  </si>
  <si>
    <t>CAMERINO Z. MENDOZA</t>
  </si>
  <si>
    <t>LA CUESTA</t>
  </si>
  <si>
    <t>30DTV1461G</t>
  </si>
  <si>
    <t>NECOXTLA</t>
  </si>
  <si>
    <t>30DTV0027X</t>
  </si>
  <si>
    <t>TUXPANGUILLO</t>
  </si>
  <si>
    <t>30DTV1769W</t>
  </si>
  <si>
    <t>MIXTLA DE ALTAMIRANO</t>
  </si>
  <si>
    <t>TLAXCANTLA (OCOMANALCO)</t>
  </si>
  <si>
    <t>30DTV1710X</t>
  </si>
  <si>
    <t>ANDRES QUINTANA ROO</t>
  </si>
  <si>
    <t>XOCHITLA</t>
  </si>
  <si>
    <t>30DTV1791Y</t>
  </si>
  <si>
    <t>DAVID ALFARO SIQUEIROS</t>
  </si>
  <si>
    <t>BARRIO CUARTO</t>
  </si>
  <si>
    <t>30DTV1711W</t>
  </si>
  <si>
    <t>AXOXOHUILCO</t>
  </si>
  <si>
    <t>30DTV1720D</t>
  </si>
  <si>
    <t>RAFAEL DELGADO</t>
  </si>
  <si>
    <t>TZONCOLCO</t>
  </si>
  <si>
    <t>30DTV1261I</t>
  </si>
  <si>
    <t>XALTITITLA</t>
  </si>
  <si>
    <t>30DTV1657S</t>
  </si>
  <si>
    <t>RAFAEL DELGADO SAINZ</t>
  </si>
  <si>
    <t>HUELLETECOXCO</t>
  </si>
  <si>
    <t>30DTV1579E</t>
  </si>
  <si>
    <t>LIBERTAD</t>
  </si>
  <si>
    <t>LOS REYES</t>
  </si>
  <si>
    <t>ATLANCA</t>
  </si>
  <si>
    <t>30DTV1654V</t>
  </si>
  <si>
    <t>FRANCISCO MARQUEZ PANIAGUA</t>
  </si>
  <si>
    <t>CUACABALLO</t>
  </si>
  <si>
    <t>30DTV1333L</t>
  </si>
  <si>
    <t>SAN ANDRES TENEJAPAN</t>
  </si>
  <si>
    <t>30DTV1342T</t>
  </si>
  <si>
    <t>SOLEDAD ATZOMPA</t>
  </si>
  <si>
    <t>ACULTZINAPA</t>
  </si>
  <si>
    <t>30DTV0613O</t>
  </si>
  <si>
    <t>ATZOMPA</t>
  </si>
  <si>
    <t>30DTV1265E</t>
  </si>
  <si>
    <t>TEPAXAPA</t>
  </si>
  <si>
    <t>30DTV1343S</t>
  </si>
  <si>
    <t>TLATILPA</t>
  </si>
  <si>
    <t>30DTV0217O</t>
  </si>
  <si>
    <t>TEQUILA</t>
  </si>
  <si>
    <t>30DTV1662D</t>
  </si>
  <si>
    <t>COXITITLA</t>
  </si>
  <si>
    <t>30DTV1742P</t>
  </si>
  <si>
    <t>OXTOTITLA</t>
  </si>
  <si>
    <t>30DTV1444Q</t>
  </si>
  <si>
    <t>TLECUAXCO</t>
  </si>
  <si>
    <t>30DTV1653W</t>
  </si>
  <si>
    <t>MOXALA</t>
  </si>
  <si>
    <t>30DTV0785G</t>
  </si>
  <si>
    <t>TLAQUILPA</t>
  </si>
  <si>
    <t>30DTV1757R</t>
  </si>
  <si>
    <t>MARIA ARIAS BERNAL</t>
  </si>
  <si>
    <t>TLILAPAN</t>
  </si>
  <si>
    <t>TONALIXCO</t>
  </si>
  <si>
    <t>30DTV0245K</t>
  </si>
  <si>
    <t>XOXOCOTLA</t>
  </si>
  <si>
    <t>30DTV1760E</t>
  </si>
  <si>
    <t>ZONGOLICA</t>
  </si>
  <si>
    <t>TLACUILOLTECATL CHICO (NOGALES)</t>
  </si>
  <si>
    <t>30DTV0728P</t>
  </si>
  <si>
    <t>30DTV0436A</t>
  </si>
  <si>
    <t>MANUEL ACUÐA</t>
  </si>
  <si>
    <t>SAN ANTONIO TEXAS</t>
  </si>
  <si>
    <t>30DTV0093W</t>
  </si>
  <si>
    <t>ANGEL ESTRADA LOYO</t>
  </si>
  <si>
    <t>CHACALTIANGUIS</t>
  </si>
  <si>
    <t>30DTV0523W</t>
  </si>
  <si>
    <t>30DTV0524V</t>
  </si>
  <si>
    <t>LAGUNA DE LAGARTO</t>
  </si>
  <si>
    <t>30DTV0849A</t>
  </si>
  <si>
    <t>MATA DE CAÑA</t>
  </si>
  <si>
    <t>30DTV0322Z</t>
  </si>
  <si>
    <t>MOYOTA</t>
  </si>
  <si>
    <t>30DTV0430G</t>
  </si>
  <si>
    <t>PASO DEL CURA</t>
  </si>
  <si>
    <t>30DTV0867Q</t>
  </si>
  <si>
    <t>LAS SABANETAS</t>
  </si>
  <si>
    <t>30DTV0319L</t>
  </si>
  <si>
    <t>TORNO LARGO</t>
  </si>
  <si>
    <t>30DTV0124Z</t>
  </si>
  <si>
    <t>TLACOJALPAN</t>
  </si>
  <si>
    <t>30DTV0034G</t>
  </si>
  <si>
    <t>TUXTILLA</t>
  </si>
  <si>
    <t>30DTV1532K</t>
  </si>
  <si>
    <t>30DTV0216P</t>
  </si>
  <si>
    <t>TELESECUNDARIA NUM. 216</t>
  </si>
  <si>
    <t>PARAISO RIO TONTO</t>
  </si>
  <si>
    <t>30DTV0934Y</t>
  </si>
  <si>
    <t>MIGUEL LERDO DE TEJADA</t>
  </si>
  <si>
    <t>30DTV1241V</t>
  </si>
  <si>
    <t>GUASIMAL</t>
  </si>
  <si>
    <t>30DTV0083P</t>
  </si>
  <si>
    <t>HUEYAPAN DE OCAMPO</t>
  </si>
  <si>
    <t>30DTV1321G</t>
  </si>
  <si>
    <t>EL AGUACATE</t>
  </si>
  <si>
    <t>30DTV1502Q</t>
  </si>
  <si>
    <t>LUIS PASTEUR</t>
  </si>
  <si>
    <t>BARROSA</t>
  </si>
  <si>
    <t>30DTV1503P</t>
  </si>
  <si>
    <t>CERRO DE CASTRO</t>
  </si>
  <si>
    <t>30DTV1554W</t>
  </si>
  <si>
    <t>CINCO DE MAYO</t>
  </si>
  <si>
    <t>30DTV0806C</t>
  </si>
  <si>
    <t>MIGUEL ALEMAN GONZALEZ</t>
  </si>
  <si>
    <t>COYOL DE GONZALEZ</t>
  </si>
  <si>
    <t>30DTV0125Y</t>
  </si>
  <si>
    <t>REVOLUCION</t>
  </si>
  <si>
    <t>CUATOTOLAPAN ESTACION</t>
  </si>
  <si>
    <t>30DTV0738W</t>
  </si>
  <si>
    <t>CUATOTOLAPAN VIEJO</t>
  </si>
  <si>
    <t>30DTV0903E</t>
  </si>
  <si>
    <t>30DTV1237I</t>
  </si>
  <si>
    <t>COLONIA HERMOSA</t>
  </si>
  <si>
    <t>30DTV0181Q</t>
  </si>
  <si>
    <t>JUAN DIAZ COVARRUBIAS</t>
  </si>
  <si>
    <t>30DTV1296Y</t>
  </si>
  <si>
    <t>LOMA DE ORO</t>
  </si>
  <si>
    <t>30DTV0577Z</t>
  </si>
  <si>
    <t>30DTV1297X</t>
  </si>
  <si>
    <t>NACAXTLE</t>
  </si>
  <si>
    <t>30DTV0684I</t>
  </si>
  <si>
    <t>ROQUE SPINOSO FOGLIA</t>
  </si>
  <si>
    <t>NORMA</t>
  </si>
  <si>
    <t>30DTV1157X</t>
  </si>
  <si>
    <t>30DTV0331G</t>
  </si>
  <si>
    <t>30DTV1504O</t>
  </si>
  <si>
    <t>SAMARIA</t>
  </si>
  <si>
    <t>30DTV0654O</t>
  </si>
  <si>
    <t>SANTA ROSA LOMA LARGA</t>
  </si>
  <si>
    <t>30DTV1606L</t>
  </si>
  <si>
    <t>SANTA ROSA CINTEPEC</t>
  </si>
  <si>
    <t>30DTV1298W</t>
  </si>
  <si>
    <t>SONCOAVITAL</t>
  </si>
  <si>
    <t>30DTV0578Z</t>
  </si>
  <si>
    <t>ZAPOAPAN DE AMAPAN</t>
  </si>
  <si>
    <t>30DTV1424C</t>
  </si>
  <si>
    <t>LOS ARRECIFES</t>
  </si>
  <si>
    <t>30DTV0769P</t>
  </si>
  <si>
    <t>JOSE HERNANDEZ SANTOS</t>
  </si>
  <si>
    <t>30DTV0623V</t>
  </si>
  <si>
    <t>HIPOLITO LANDEROS (ZACATAL)</t>
  </si>
  <si>
    <t>30DTV1238H</t>
  </si>
  <si>
    <t>LOMA BONITA</t>
  </si>
  <si>
    <t>30DTV1137J</t>
  </si>
  <si>
    <t>VENUSTIANO CARRANZA (PEÑA BLANCA)</t>
  </si>
  <si>
    <t>30DTV0794O</t>
  </si>
  <si>
    <t>SAN LORENZO TENOCHTITLAN</t>
  </si>
  <si>
    <t>30DTV1280X</t>
  </si>
  <si>
    <t>XOCHITLAN (PALMILLAS)</t>
  </si>
  <si>
    <t>30DTV0284M</t>
  </si>
  <si>
    <t>ISLA</t>
  </si>
  <si>
    <t>30DTV1607K</t>
  </si>
  <si>
    <t>COAPA</t>
  </si>
  <si>
    <t>30DTV1206P</t>
  </si>
  <si>
    <t>LOMA ALTA</t>
  </si>
  <si>
    <t>30DTV1207O</t>
  </si>
  <si>
    <t>EL MARCIAL (EL COYOLAR)</t>
  </si>
  <si>
    <t>30DTV0701I</t>
  </si>
  <si>
    <t>MAZOCO</t>
  </si>
  <si>
    <t>30DTV1518R</t>
  </si>
  <si>
    <t>VILORIA VIEJO</t>
  </si>
  <si>
    <t>30DTV1558S</t>
  </si>
  <si>
    <t>LA PEÑA</t>
  </si>
  <si>
    <t>30DTV0440N</t>
  </si>
  <si>
    <t>EL TESORO</t>
  </si>
  <si>
    <t>30DTV1382U</t>
  </si>
  <si>
    <t>PENSAMIENTO LIBERAL</t>
  </si>
  <si>
    <t>30DTV1571M</t>
  </si>
  <si>
    <t>VICTOR BRAVO AHUJA</t>
  </si>
  <si>
    <t>NUEVO CANTON</t>
  </si>
  <si>
    <t>30DTV1358U</t>
  </si>
  <si>
    <t>NUEVO POTRERO</t>
  </si>
  <si>
    <t>30DTV1608J</t>
  </si>
  <si>
    <t>CUJULUAPAN (EL GUAYABO)</t>
  </si>
  <si>
    <t>30DTV0219M</t>
  </si>
  <si>
    <t>VICENTE GUERRERO (EL AGUACATE)</t>
  </si>
  <si>
    <t>30DTV1519Q</t>
  </si>
  <si>
    <t>GONZALO VAZQUEZ VELA</t>
  </si>
  <si>
    <t>LAS CADENAS</t>
  </si>
  <si>
    <t>30DTV1199W</t>
  </si>
  <si>
    <t>CUJULIAPAN</t>
  </si>
  <si>
    <t>30DTV0687F</t>
  </si>
  <si>
    <t>CURAZAO</t>
  </si>
  <si>
    <t>30DTV0452S</t>
  </si>
  <si>
    <t>ESTACION DOBLADERO (DOBLADERO)</t>
  </si>
  <si>
    <t>30DTV0808A</t>
  </si>
  <si>
    <t>JUAN GARCIA</t>
  </si>
  <si>
    <t>30DTV0151W</t>
  </si>
  <si>
    <t>30DTV0476B</t>
  </si>
  <si>
    <t>PUEBLO NUEVO</t>
  </si>
  <si>
    <t>30DTV0793P</t>
  </si>
  <si>
    <t>SAN LUIS</t>
  </si>
  <si>
    <t>30DTV0444J</t>
  </si>
  <si>
    <t>TESECHOACAN</t>
  </si>
  <si>
    <t>30DTV0622W</t>
  </si>
  <si>
    <t>TENEJAPAN (TENEJAPAN DE MATA)</t>
  </si>
  <si>
    <t>30DTV1574J</t>
  </si>
  <si>
    <t>RAMIE NUEVO</t>
  </si>
  <si>
    <t>30DTV1615T</t>
  </si>
  <si>
    <t>NUEVO SAN JOSE (CERRO DE ORO)</t>
  </si>
  <si>
    <t>30DTV0133G</t>
  </si>
  <si>
    <t>DEHESA</t>
  </si>
  <si>
    <t>30DTV0057R</t>
  </si>
  <si>
    <t>SAN JUAN EVANGELISTA</t>
  </si>
  <si>
    <t>30DTV0182P</t>
  </si>
  <si>
    <t>ACHOTAL</t>
  </si>
  <si>
    <t>30DTV0315P</t>
  </si>
  <si>
    <t>BELLACO</t>
  </si>
  <si>
    <t>30DTV0608C</t>
  </si>
  <si>
    <t>CAMPO NUEVO</t>
  </si>
  <si>
    <t>30DTV1436H</t>
  </si>
  <si>
    <t>CASCAJAL GRANDE</t>
  </si>
  <si>
    <t>30DTV0757K</t>
  </si>
  <si>
    <t>LA CAUDALOSA</t>
  </si>
  <si>
    <t>30DTV0609B</t>
  </si>
  <si>
    <t>LA CERQUILLA</t>
  </si>
  <si>
    <t>30DTV1062J</t>
  </si>
  <si>
    <t>EJIDO MONTE VERDE</t>
  </si>
  <si>
    <t>30DTV0758J</t>
  </si>
  <si>
    <t>EJIDO GUADALUPE VICTORIA</t>
  </si>
  <si>
    <t>30DTV0139A</t>
  </si>
  <si>
    <t>ESTACION JUANITA</t>
  </si>
  <si>
    <t>30DTV0610R</t>
  </si>
  <si>
    <t>30DTV1481U</t>
  </si>
  <si>
    <t>EL MANANTIAL</t>
  </si>
  <si>
    <t>30DTV1482T</t>
  </si>
  <si>
    <t>MICHAPAN DE OSORIO</t>
  </si>
  <si>
    <t>30DTV1081Y</t>
  </si>
  <si>
    <t>30DTV1080Z</t>
  </si>
  <si>
    <t>COLONIA REFORMA AGRARIA</t>
  </si>
  <si>
    <t>30DTV0611Q</t>
  </si>
  <si>
    <t>TIZAMAR</t>
  </si>
  <si>
    <t>30DTV1079J</t>
  </si>
  <si>
    <t>COLONIA VILLA ALTA</t>
  </si>
  <si>
    <t>30DTV1263G</t>
  </si>
  <si>
    <t>COLONIA VILLAHERMOSA</t>
  </si>
  <si>
    <t>30DTV1152B</t>
  </si>
  <si>
    <t>30DTV0438Z</t>
  </si>
  <si>
    <t>AGUILERA</t>
  </si>
  <si>
    <t>30DTV1582S</t>
  </si>
  <si>
    <t>ROMERO RUBIO</t>
  </si>
  <si>
    <t>30DTV1189P</t>
  </si>
  <si>
    <t>JOHANN H. PESTALOZZI</t>
  </si>
  <si>
    <t>LA VICTORIA UNO (LA VICTORIA)</t>
  </si>
  <si>
    <t>30DTV1542R</t>
  </si>
  <si>
    <t>30DTV0270J</t>
  </si>
  <si>
    <t>30DTV0902F</t>
  </si>
  <si>
    <t>EL MACAYAL</t>
  </si>
  <si>
    <t>30DTV0817I</t>
  </si>
  <si>
    <t>30DTV1192C</t>
  </si>
  <si>
    <t>CERRO DE LA PALMA</t>
  </si>
  <si>
    <t>30DTV0904D</t>
  </si>
  <si>
    <t>IGNACIO JOSE DE ALLENDE</t>
  </si>
  <si>
    <t>HUAZUNTLAN</t>
  </si>
  <si>
    <t>30DTV1193B</t>
  </si>
  <si>
    <t>30DTV0905C</t>
  </si>
  <si>
    <t>LAS ANIMAS</t>
  </si>
  <si>
    <t>30DTV1425B</t>
  </si>
  <si>
    <t>JAIME SABINES</t>
  </si>
  <si>
    <t>LAS CARMELITAS</t>
  </si>
  <si>
    <t>30DTV1477H</t>
  </si>
  <si>
    <t>CHICHONAL NOPALAPA</t>
  </si>
  <si>
    <t>30DTV1088R</t>
  </si>
  <si>
    <t>EL DEPOSITO</t>
  </si>
  <si>
    <t>30DTV0340O</t>
  </si>
  <si>
    <t>EMILIO CARRANZA (SALINAS)</t>
  </si>
  <si>
    <t>30DTV0132H</t>
  </si>
  <si>
    <t>FRANCISCO DE GARAY (AMPLIACION COLORADO)</t>
  </si>
  <si>
    <t>30DTV1127C</t>
  </si>
  <si>
    <t>30DTV1011C</t>
  </si>
  <si>
    <t>SAN CRISTOBAL</t>
  </si>
  <si>
    <t>30DTV0743H</t>
  </si>
  <si>
    <t>LIMONTA</t>
  </si>
  <si>
    <t>30DTV1479F</t>
  </si>
  <si>
    <t>OTAPA</t>
  </si>
  <si>
    <t>30DTV0955K</t>
  </si>
  <si>
    <t>30DTV1191D</t>
  </si>
  <si>
    <t>LA ESMERALDA</t>
  </si>
  <si>
    <t>30DTV0594Q</t>
  </si>
  <si>
    <t>EL JIMBAL</t>
  </si>
  <si>
    <t>30DTV1478G</t>
  </si>
  <si>
    <t>NIÑO ARTILLERO</t>
  </si>
  <si>
    <t>30DTV1250C</t>
  </si>
  <si>
    <t>PLAN DE LIMONES</t>
  </si>
  <si>
    <t>30DTV0996K</t>
  </si>
  <si>
    <t>LA PROVIDENCIA</t>
  </si>
  <si>
    <t>30DTV1170R</t>
  </si>
  <si>
    <t>EL VALLE</t>
  </si>
  <si>
    <t>30DTV0129U</t>
  </si>
  <si>
    <t>30DTV1175M</t>
  </si>
  <si>
    <t>ENRIQUE AUGUSTO CARRION SOLANA</t>
  </si>
  <si>
    <t>30DTV0830C</t>
  </si>
  <si>
    <t>AXOCHIO</t>
  </si>
  <si>
    <t>30DTV1429Y</t>
  </si>
  <si>
    <t>PLUTARCO ELIAS CALLES</t>
  </si>
  <si>
    <t>BUENOS AIRES TEXALPAN</t>
  </si>
  <si>
    <t>30DTV0607D</t>
  </si>
  <si>
    <t>JUAN JACOBO TORRES (BODEGA DE TOTONTEPEC)</t>
  </si>
  <si>
    <t>30DTV0970C</t>
  </si>
  <si>
    <t>LAUCHAPAN</t>
  </si>
  <si>
    <t>30DTV0103M</t>
  </si>
  <si>
    <t>EL LAUREL</t>
  </si>
  <si>
    <t>30DTV0439Y</t>
  </si>
  <si>
    <t>MAZUMIAPAN</t>
  </si>
  <si>
    <t>30DTV1392A</t>
  </si>
  <si>
    <t>LOS MERIDA</t>
  </si>
  <si>
    <t>30DTV0451T</t>
  </si>
  <si>
    <t>OCELOTA</t>
  </si>
  <si>
    <t>30DTV0075G</t>
  </si>
  <si>
    <t>OHUILAPAN</t>
  </si>
  <si>
    <t>30DTV1144T</t>
  </si>
  <si>
    <t>EL POPOTAL</t>
  </si>
  <si>
    <t>30DTV1393Z</t>
  </si>
  <si>
    <t>PUERTA NUEVA XOTEAPAN (PUERTA NUEVA)</t>
  </si>
  <si>
    <t>30DTV0268V</t>
  </si>
  <si>
    <t>RIO DE TUXTLA</t>
  </si>
  <si>
    <t>30DTV1434J</t>
  </si>
  <si>
    <t>TEXALPAN DE ABAJO</t>
  </si>
  <si>
    <t>30DTV1435I</t>
  </si>
  <si>
    <t>TEXCALTITAN XOTEAPAN (TEXCALTITAN)</t>
  </si>
  <si>
    <t>30DTV0907A</t>
  </si>
  <si>
    <t>ARROYO SAN ISIDRO</t>
  </si>
  <si>
    <t>30DTV0496P</t>
  </si>
  <si>
    <t>ESTUDIO Y PROGRESO</t>
  </si>
  <si>
    <t>30DTV0691S</t>
  </si>
  <si>
    <t>EL MORAL</t>
  </si>
  <si>
    <t>30DTV1712V</t>
  </si>
  <si>
    <t>POPOCTEPETL</t>
  </si>
  <si>
    <t>30DTV1148P</t>
  </si>
  <si>
    <t>RINCON DE ZAPATERO</t>
  </si>
  <si>
    <t>30DTV0448F</t>
  </si>
  <si>
    <t>SAN ANTONIO DE LA HUERTA</t>
  </si>
  <si>
    <t>30DTV0478Z</t>
  </si>
  <si>
    <t>SINAPAN</t>
  </si>
  <si>
    <t>30DTV0674B</t>
  </si>
  <si>
    <t>30DTV0283N</t>
  </si>
  <si>
    <t>TRES ZAPOTES</t>
  </si>
  <si>
    <t>30DTV0857J</t>
  </si>
  <si>
    <t>LUIS MANUEL ROJAS</t>
  </si>
  <si>
    <t>HORNITOS</t>
  </si>
  <si>
    <t>30DTV0303K</t>
  </si>
  <si>
    <t>MOZOMBOA</t>
  </si>
  <si>
    <t>30DTV0519J</t>
  </si>
  <si>
    <t>SANTA ROSA (GENERAL PINZON)</t>
  </si>
  <si>
    <t>30DTV0068X</t>
  </si>
  <si>
    <t>30DTV0401L</t>
  </si>
  <si>
    <t>NICOLAS BLANCO (SAN PANCHO)</t>
  </si>
  <si>
    <t>30DTV1260J</t>
  </si>
  <si>
    <t>EL COYOLAR</t>
  </si>
  <si>
    <t>30DTV0829N</t>
  </si>
  <si>
    <t>EL CRUCERO</t>
  </si>
  <si>
    <t>30DTV0197R</t>
  </si>
  <si>
    <t>CHICHICAXTLE</t>
  </si>
  <si>
    <t>30DTV0828O</t>
  </si>
  <si>
    <t>HATO DE LA HIGUERA</t>
  </si>
  <si>
    <t>30DTV0464X</t>
  </si>
  <si>
    <t>MATA DE JOBO</t>
  </si>
  <si>
    <t>30DTV0293U</t>
  </si>
  <si>
    <t>30DTV0969N</t>
  </si>
  <si>
    <t>30DTV1082X</t>
  </si>
  <si>
    <t>LA TERNERA</t>
  </si>
  <si>
    <t>30DTV0076F</t>
  </si>
  <si>
    <t>JAREROS</t>
  </si>
  <si>
    <t>30DTV0196S</t>
  </si>
  <si>
    <t>REAL DEL ORO</t>
  </si>
  <si>
    <t>30DTV1026E</t>
  </si>
  <si>
    <t>30DTV0359M</t>
  </si>
  <si>
    <t>CUCHARAS</t>
  </si>
  <si>
    <t>30DTV0959G</t>
  </si>
  <si>
    <t>COLONIA MORENO (ISLA JUAN A. RAMIREZ)</t>
  </si>
  <si>
    <t>30DTV0679X</t>
  </si>
  <si>
    <t>VASCO DE QUIROGA</t>
  </si>
  <si>
    <t>HORCONCITOS</t>
  </si>
  <si>
    <t>30DTV1035M</t>
  </si>
  <si>
    <t>30DTV0966Q</t>
  </si>
  <si>
    <t>EJIDO EL BARCO</t>
  </si>
  <si>
    <t>30DTV0967P</t>
  </si>
  <si>
    <t>PACIENCIA Y AGUACATE (SANTA FE)</t>
  </si>
  <si>
    <t>30DTV1116X</t>
  </si>
  <si>
    <t>COLONIA PETROLERA LINDAVISTA</t>
  </si>
  <si>
    <t>30DTV0754N</t>
  </si>
  <si>
    <t>30DTV0827P</t>
  </si>
  <si>
    <t>30DTV0755M</t>
  </si>
  <si>
    <t>30DTV0177D</t>
  </si>
  <si>
    <t>MARIA MONTESSORI</t>
  </si>
  <si>
    <t>TAMPICO ALTO</t>
  </si>
  <si>
    <t>30DTV0614N</t>
  </si>
  <si>
    <t>30DTV0676Z</t>
  </si>
  <si>
    <t>LLANO DE BUSTOS</t>
  </si>
  <si>
    <t>30DTV1728W</t>
  </si>
  <si>
    <t>LA RIBERA</t>
  </si>
  <si>
    <t>30DTV1729V</t>
  </si>
  <si>
    <t>KILOMETRO 75</t>
  </si>
  <si>
    <t>30DTV0882I</t>
  </si>
  <si>
    <t>PUNTA DE BUSTOS</t>
  </si>
  <si>
    <t>30DTV1222G</t>
  </si>
  <si>
    <t>LA MAJAHUA</t>
  </si>
  <si>
    <t>30DTV0404I</t>
  </si>
  <si>
    <t>30DTV1671L</t>
  </si>
  <si>
    <t>ALTAMIRADA</t>
  </si>
  <si>
    <t>30DTV1626Z</t>
  </si>
  <si>
    <t>RIGOBERTA MENCHU</t>
  </si>
  <si>
    <t>APANTEOPAN</t>
  </si>
  <si>
    <t>30DTV1210B</t>
  </si>
  <si>
    <t>XOCOTEPEC</t>
  </si>
  <si>
    <t>30DTV1310A</t>
  </si>
  <si>
    <t>XOLOLOYAN</t>
  </si>
  <si>
    <t>30DTV1672K</t>
  </si>
  <si>
    <t>30DTV1373M</t>
  </si>
  <si>
    <t>SAN ANTONIO XOQUITLA</t>
  </si>
  <si>
    <t>30DTV0109G</t>
  </si>
  <si>
    <t>IXHUACAN DE LOS REYES</t>
  </si>
  <si>
    <t>30DTV1302S</t>
  </si>
  <si>
    <t>ESTEBAN DE ANTUÐANO</t>
  </si>
  <si>
    <t>CALTZONTEPEC</t>
  </si>
  <si>
    <t>30DTV1146R</t>
  </si>
  <si>
    <t>30DTV1218U</t>
  </si>
  <si>
    <t>TLALCHY</t>
  </si>
  <si>
    <t>30DTV0275E</t>
  </si>
  <si>
    <t>HEROE DE NACOZARI</t>
  </si>
  <si>
    <t>30DTV0812N</t>
  </si>
  <si>
    <t>18 DE MARZO</t>
  </si>
  <si>
    <t>30DTV1223F</t>
  </si>
  <si>
    <t>JUAN ZILLI BERNARDI</t>
  </si>
  <si>
    <t>TEOCELO</t>
  </si>
  <si>
    <t>LLANO GRANDE</t>
  </si>
  <si>
    <t>30DTV0542K</t>
  </si>
  <si>
    <t>30DTV1509J</t>
  </si>
  <si>
    <t>GUADALUPE (LA PATRONA)</t>
  </si>
  <si>
    <t>30DTV0864T</t>
  </si>
  <si>
    <t>30DTV1242U</t>
  </si>
  <si>
    <t>COLORINES</t>
  </si>
  <si>
    <t>30DTV0461Z</t>
  </si>
  <si>
    <t>CUICHAPA</t>
  </si>
  <si>
    <t>30DTV1686N</t>
  </si>
  <si>
    <t>COBOS GARCIA (SAN NICOLAS)</t>
  </si>
  <si>
    <t>30DTV0234E</t>
  </si>
  <si>
    <t>PROVIDENCIA</t>
  </si>
  <si>
    <t>30DTV0420Z</t>
  </si>
  <si>
    <t>SAN JOSE DE ABAJO</t>
  </si>
  <si>
    <t>30DTV0148I</t>
  </si>
  <si>
    <t>OMEALCA</t>
  </si>
  <si>
    <t>30DTV0819G</t>
  </si>
  <si>
    <t>HERNAN CORTES</t>
  </si>
  <si>
    <t>CRUZ TETELA</t>
  </si>
  <si>
    <t>30DTV0318M</t>
  </si>
  <si>
    <t>MATA TENATITO (CASCO HACIENDA)</t>
  </si>
  <si>
    <t>30DTV1713U</t>
  </si>
  <si>
    <t>LAS PALMAS</t>
  </si>
  <si>
    <t>30DTV0820W</t>
  </si>
  <si>
    <t>PASO AMAPA</t>
  </si>
  <si>
    <t>30DTV0232G</t>
  </si>
  <si>
    <t>PASO REAL</t>
  </si>
  <si>
    <t>30DTV0958H</t>
  </si>
  <si>
    <t>RINCON DE BUENA VISTA</t>
  </si>
  <si>
    <t>30DTV1427Z</t>
  </si>
  <si>
    <t>RUPERTO CONTLA SANDOVAL</t>
  </si>
  <si>
    <t>RIO MORENO</t>
  </si>
  <si>
    <t>30DTV1428Z</t>
  </si>
  <si>
    <t>XUCHILES</t>
  </si>
  <si>
    <t>30DTV1515U</t>
  </si>
  <si>
    <t>XOCHIQUETZAL</t>
  </si>
  <si>
    <t>TEZONAPA</t>
  </si>
  <si>
    <t>IXTACAPA EL GRANDE</t>
  </si>
  <si>
    <t>30DTV0914K</t>
  </si>
  <si>
    <t>LAGUNA CHICA (PUEBLO NUEVO)</t>
  </si>
  <si>
    <t>30DTV1529X</t>
  </si>
  <si>
    <t>LAS LIMAS</t>
  </si>
  <si>
    <t>30DTV0106J</t>
  </si>
  <si>
    <t>MONTE ALTO (EMILIANO ZAPATA)</t>
  </si>
  <si>
    <t>30DTV1522D</t>
  </si>
  <si>
    <t>EL PALMAR GRANDE</t>
  </si>
  <si>
    <t>30DTV0273G</t>
  </si>
  <si>
    <t>PRESIDIO (PLAN DE LIBRES)</t>
  </si>
  <si>
    <t>30DTV0186L</t>
  </si>
  <si>
    <t>SAN AGUSTIN DEL PALMAR</t>
  </si>
  <si>
    <t>30DTV1057Y</t>
  </si>
  <si>
    <t>VAZQUEZ VELA</t>
  </si>
  <si>
    <t>30DTV1556U</t>
  </si>
  <si>
    <t>LIMONESTITLA</t>
  </si>
  <si>
    <t>30DTV1397W</t>
  </si>
  <si>
    <t>PIPILA</t>
  </si>
  <si>
    <t>POCITOS</t>
  </si>
  <si>
    <t>30DTV0913L</t>
  </si>
  <si>
    <t>EMPERADOR CUAUHTEMOC</t>
  </si>
  <si>
    <t>COLONIA AGRICOLA RINCON DE LAS FLORES</t>
  </si>
  <si>
    <t>30DTV1745M</t>
  </si>
  <si>
    <t>TEPECOXTLA</t>
  </si>
  <si>
    <t>30DTV1744N</t>
  </si>
  <si>
    <t>SAN JOSE LAS LAJAS (VILLA NUEVA)</t>
  </si>
  <si>
    <t>30DTV0423X</t>
  </si>
  <si>
    <t>ALMILINGA (SANTO DOMINGO MANZANARES)</t>
  </si>
  <si>
    <t>30DTV1746L</t>
  </si>
  <si>
    <t>EL CRUCERO (COLONIA LAS JOSEFINAS)</t>
  </si>
  <si>
    <t>30DTV1747K</t>
  </si>
  <si>
    <t>AGUSTIN LARA AGUIRRE DEL PINO</t>
  </si>
  <si>
    <t>SAN MIGUEL TENEJAPA</t>
  </si>
  <si>
    <t>30DTV0809Z</t>
  </si>
  <si>
    <t>ZACATE COLORADO PRIMERO (EL MORAL)</t>
  </si>
  <si>
    <t>30DTV1071R</t>
  </si>
  <si>
    <t>30DTV1101V</t>
  </si>
  <si>
    <t>30DTV1162I</t>
  </si>
  <si>
    <t>PALMA DE COCO</t>
  </si>
  <si>
    <t>30DTV0411S</t>
  </si>
  <si>
    <t>EL COCUITE</t>
  </si>
  <si>
    <t>30DTV0892P</t>
  </si>
  <si>
    <t>HERMANOS PAEZ LARA</t>
  </si>
  <si>
    <t>CUYUCUENDA</t>
  </si>
  <si>
    <t>30DTV0893O</t>
  </si>
  <si>
    <t>MATA DE LAZARO</t>
  </si>
  <si>
    <t>30DTV1132O</t>
  </si>
  <si>
    <t>LA TUNA MORELOS</t>
  </si>
  <si>
    <t>30DTV1163H</t>
  </si>
  <si>
    <t>ANTONIO MARIA DE RIVERA</t>
  </si>
  <si>
    <t>EL SUCHIL</t>
  </si>
  <si>
    <t>30DTV1636F</t>
  </si>
  <si>
    <t>GUADALUPE AMOR</t>
  </si>
  <si>
    <t>LA TRANCA</t>
  </si>
  <si>
    <t>30DTV1754U</t>
  </si>
  <si>
    <t>TUZALES</t>
  </si>
  <si>
    <t>30DTV0985E</t>
  </si>
  <si>
    <t>LIZANDRO USCANGA TRINIDAD</t>
  </si>
  <si>
    <t>30DTV1471N</t>
  </si>
  <si>
    <t>LA LAJA</t>
  </si>
  <si>
    <t>30DTV0855L</t>
  </si>
  <si>
    <t>PASCUAL ORTIZ RUBIO</t>
  </si>
  <si>
    <t>30DTV1196Z</t>
  </si>
  <si>
    <t>30DTV0413Q</t>
  </si>
  <si>
    <t>LAS BAJADAS</t>
  </si>
  <si>
    <t>30DTV0289H</t>
  </si>
  <si>
    <t>ALPATLAHUAC</t>
  </si>
  <si>
    <t>30DTV1798R</t>
  </si>
  <si>
    <t>ACOLCO</t>
  </si>
  <si>
    <t>30PTV0001U</t>
  </si>
  <si>
    <t>LA SALLE</t>
  </si>
  <si>
    <t>30DTV1639C</t>
  </si>
  <si>
    <t>COCALZINGO</t>
  </si>
  <si>
    <t>30DTV1306O</t>
  </si>
  <si>
    <t>NARCISO BASSOLS</t>
  </si>
  <si>
    <t>IXTAQUILITLA (EL RINCON)</t>
  </si>
  <si>
    <t>30DTV1797S</t>
  </si>
  <si>
    <t>TEANQUISCO</t>
  </si>
  <si>
    <t>30DTV0112U</t>
  </si>
  <si>
    <t>CALCAHUALCO</t>
  </si>
  <si>
    <t>30DTV1166E</t>
  </si>
  <si>
    <t>AXAYACATL</t>
  </si>
  <si>
    <t>ATOTONILCO</t>
  </si>
  <si>
    <t>30DTV1211A</t>
  </si>
  <si>
    <t>EXCOLA</t>
  </si>
  <si>
    <t>30DTV1311Z</t>
  </si>
  <si>
    <t>NUEVA VAQUERIA</t>
  </si>
  <si>
    <t>30DTV1167D</t>
  </si>
  <si>
    <t>SAN MIGUEL TLACOTIOPA</t>
  </si>
  <si>
    <t>30DTV1409K</t>
  </si>
  <si>
    <t>TOTOZINAPA</t>
  </si>
  <si>
    <t>30DTV1510Z</t>
  </si>
  <si>
    <t>XAMATICPAC</t>
  </si>
  <si>
    <t>30DTV1644O</t>
  </si>
  <si>
    <t>XILOMICHI</t>
  </si>
  <si>
    <t>30DTV1641R</t>
  </si>
  <si>
    <t>LA MESA DE ATOTONILCO</t>
  </si>
  <si>
    <t>30DTV1806J</t>
  </si>
  <si>
    <t>COETZALA</t>
  </si>
  <si>
    <t>COETZAPOTITLA</t>
  </si>
  <si>
    <t>30DTV1043V</t>
  </si>
  <si>
    <t>COSCOMATEPEC</t>
  </si>
  <si>
    <t>COSCOMATEPEC DE BRAVO</t>
  </si>
  <si>
    <t>30DTV1412Y</t>
  </si>
  <si>
    <t>CUAUTOLONTITLA</t>
  </si>
  <si>
    <t>30DTV1165F</t>
  </si>
  <si>
    <t>CUIYACHAPA</t>
  </si>
  <si>
    <t>30DTV1512X</t>
  </si>
  <si>
    <t>HUILOTLA</t>
  </si>
  <si>
    <t>30DTV1788K</t>
  </si>
  <si>
    <t>IXTAYUCA (SAN NICOLAS)</t>
  </si>
  <si>
    <t>30DTV1768X</t>
  </si>
  <si>
    <t>30DTV1379G</t>
  </si>
  <si>
    <t>30DTV1168C</t>
  </si>
  <si>
    <t>TENIXTEPEC</t>
  </si>
  <si>
    <t>30DTV0110W</t>
  </si>
  <si>
    <t>TETELZINGO</t>
  </si>
  <si>
    <t>30DTV1413X</t>
  </si>
  <si>
    <t>JOAQUIN FERNANDEZ DE LIZARDI</t>
  </si>
  <si>
    <t>TETLAXCO</t>
  </si>
  <si>
    <t>30DTV1058X</t>
  </si>
  <si>
    <t>TLALTENGO</t>
  </si>
  <si>
    <t>30DTV1513W</t>
  </si>
  <si>
    <t>TOZONGO</t>
  </si>
  <si>
    <t>30DTV1214Y</t>
  </si>
  <si>
    <t>30DTV1683Q</t>
  </si>
  <si>
    <t>XALATLACO</t>
  </si>
  <si>
    <t>30DTV1169B</t>
  </si>
  <si>
    <t>XOCOTLA</t>
  </si>
  <si>
    <t>30DTV1215X</t>
  </si>
  <si>
    <t>ZACATLA</t>
  </si>
  <si>
    <t>30DTV1800P</t>
  </si>
  <si>
    <t>30DTV0047K</t>
  </si>
  <si>
    <t>IXHUATLAN DEL CAFE</t>
  </si>
  <si>
    <t>30DTV1304Q</t>
  </si>
  <si>
    <t>30DTV1514V</t>
  </si>
  <si>
    <t>EFREN REBOLLEDO</t>
  </si>
  <si>
    <t>GUZMANTLA</t>
  </si>
  <si>
    <t>30DTV1423D</t>
  </si>
  <si>
    <t>GONZALO AGUIRRE BELTRAN</t>
  </si>
  <si>
    <t>IXCAPANTLA</t>
  </si>
  <si>
    <t>30DTV0453R</t>
  </si>
  <si>
    <t>OCOTITLAN</t>
  </si>
  <si>
    <t>30DTV0100P</t>
  </si>
  <si>
    <t>PRESIDIO</t>
  </si>
  <si>
    <t>30DTV1219T</t>
  </si>
  <si>
    <t>ZACAMITLA</t>
  </si>
  <si>
    <t>30DTV0621X</t>
  </si>
  <si>
    <t>TEPATLAXCO</t>
  </si>
  <si>
    <t>30DTV1277J</t>
  </si>
  <si>
    <t>30DTV1521E</t>
  </si>
  <si>
    <t>FRANCISCO DEL PASO Y TRONCOSO</t>
  </si>
  <si>
    <t>30DTV1443R</t>
  </si>
  <si>
    <t>30DTV0736Y</t>
  </si>
  <si>
    <t>LAS CHOAPAS</t>
  </si>
  <si>
    <t>30DTV1473L</t>
  </si>
  <si>
    <t>CEIBA BLANCA</t>
  </si>
  <si>
    <t>30DTV1417T</t>
  </si>
  <si>
    <t>CUAUHTEMOC PEDREGAL</t>
  </si>
  <si>
    <t>30DTV0456O</t>
  </si>
  <si>
    <t>NUEVA ESPERANZA (CERRO NANCHITAL)</t>
  </si>
  <si>
    <t>30DTV1758Q</t>
  </si>
  <si>
    <t>NUEVA TABASQUEÑA</t>
  </si>
  <si>
    <t>30DTV1415V</t>
  </si>
  <si>
    <t>ALTO UXPANAPA (EL AMATE)</t>
  </si>
  <si>
    <t>30DTV1418S</t>
  </si>
  <si>
    <t>IGNACIO MARIA DE ALLENDE</t>
  </si>
  <si>
    <t>SAN MIGUEL DE ALLENDE</t>
  </si>
  <si>
    <t>30DTV0653P</t>
  </si>
  <si>
    <t>30DTV1602P</t>
  </si>
  <si>
    <t>RUFINO TAMAYO</t>
  </si>
  <si>
    <t>EL NACIMIENTO</t>
  </si>
  <si>
    <t>30DTV1543Q</t>
  </si>
  <si>
    <t>30DTV1194A</t>
  </si>
  <si>
    <t>GRACIANO SANCHEZ</t>
  </si>
  <si>
    <t>30DTV1695V</t>
  </si>
  <si>
    <t>LIC. LUIS ECHEVERRIA ALVAREZ (PLAYA SANTA)</t>
  </si>
  <si>
    <t>30DTV1544P</t>
  </si>
  <si>
    <t>YUCATECO EL PEDREGAL</t>
  </si>
  <si>
    <t>30DTV1416U</t>
  </si>
  <si>
    <t>30DTV1368A</t>
  </si>
  <si>
    <t>FELIPE ANGELES</t>
  </si>
  <si>
    <t>30DTV1696U</t>
  </si>
  <si>
    <t>EL PLAN (HUAPACALITO)</t>
  </si>
  <si>
    <t>30DTV1697T</t>
  </si>
  <si>
    <t>30DTV1472M</t>
  </si>
  <si>
    <t>AMATAN</t>
  </si>
  <si>
    <t>30DTV1714T</t>
  </si>
  <si>
    <t>MALPASO</t>
  </si>
  <si>
    <t>30DTV1789J</t>
  </si>
  <si>
    <t>30DTV1320H</t>
  </si>
  <si>
    <t>30DTV0734Z</t>
  </si>
  <si>
    <t>FRAY JUAN DE ZUMARRAGA</t>
  </si>
  <si>
    <t>ARROYO DE LA PALMA</t>
  </si>
  <si>
    <t>30DTV1474K</t>
  </si>
  <si>
    <t>30DTV0735Z</t>
  </si>
  <si>
    <t>LICENCIADO GABRIEL RAMOS MILLAN</t>
  </si>
  <si>
    <t>30DTV1061K</t>
  </si>
  <si>
    <t>30DTV0121B</t>
  </si>
  <si>
    <t>30DTV1190E</t>
  </si>
  <si>
    <t>30DTV1476I</t>
  </si>
  <si>
    <t>CEIBA BONITA</t>
  </si>
  <si>
    <t>30DTV1249N</t>
  </si>
  <si>
    <t>30DTV1369Z</t>
  </si>
  <si>
    <t>30DTV0995L</t>
  </si>
  <si>
    <t>FRANCITA</t>
  </si>
  <si>
    <t>30DTV0592S</t>
  </si>
  <si>
    <t>GUSTAVO DIAZ ORDAZ</t>
  </si>
  <si>
    <t>30DTV1025F</t>
  </si>
  <si>
    <t>IXHUATEPEC (PASO DEL CHIPILE)</t>
  </si>
  <si>
    <t>30DTV1126D</t>
  </si>
  <si>
    <t>CARRIZAL CINCO DE FEBRERO</t>
  </si>
  <si>
    <t>30DTV1087S</t>
  </si>
  <si>
    <t>CAROLINO ANAYA RAMIREZ</t>
  </si>
  <si>
    <t>30DTV0593R</t>
  </si>
  <si>
    <t>30DTV0595P</t>
  </si>
  <si>
    <t>NUEVO ATOYAC</t>
  </si>
  <si>
    <t>30DTV1546N</t>
  </si>
  <si>
    <t>PUEBLO VIEJO (KILOMETRO CUATRO)</t>
  </si>
  <si>
    <t>30DTV1188Q</t>
  </si>
  <si>
    <t>30DTV0746E</t>
  </si>
  <si>
    <t>30DTV0747D</t>
  </si>
  <si>
    <t>TLACUILOLAPAN</t>
  </si>
  <si>
    <t>30DTV1367B</t>
  </si>
  <si>
    <t>TRANCAS VIEJAS</t>
  </si>
  <si>
    <t>30DTV1480V</t>
  </si>
  <si>
    <t>EJIDO POPOTLA</t>
  </si>
  <si>
    <t>30DTV0800I</t>
  </si>
  <si>
    <t>30DTV0924R</t>
  </si>
  <si>
    <t>AHUEYAHUALCO</t>
  </si>
  <si>
    <t>30DTV1619P</t>
  </si>
  <si>
    <t>COAHUIXTEPEC</t>
  </si>
  <si>
    <t>30DTV1014Z</t>
  </si>
  <si>
    <t>MARTIN LUTHER KING</t>
  </si>
  <si>
    <t>CHAMPILICO</t>
  </si>
  <si>
    <t>30DTV1099X</t>
  </si>
  <si>
    <t>CHICHICAPA</t>
  </si>
  <si>
    <t>30DTV0721W</t>
  </si>
  <si>
    <t>30DTV1295Z</t>
  </si>
  <si>
    <t>TATEMPA</t>
  </si>
  <si>
    <t>30DTV1589L</t>
  </si>
  <si>
    <t>TEZAHUAPAN DE JUAREZ</t>
  </si>
  <si>
    <t>30DTV1033O</t>
  </si>
  <si>
    <t>XOAMPOLCO</t>
  </si>
  <si>
    <t>30DTV1590A</t>
  </si>
  <si>
    <t>LA VENTILLA</t>
  </si>
  <si>
    <t>30DTV0141P</t>
  </si>
  <si>
    <t>DANIEL GUZMAN GOMEZ</t>
  </si>
  <si>
    <t>30DTV1566A</t>
  </si>
  <si>
    <t>ARROYO COLORADO</t>
  </si>
  <si>
    <t>30DTV1594X</t>
  </si>
  <si>
    <t>CHACHALACA</t>
  </si>
  <si>
    <t>30DTV1015Z</t>
  </si>
  <si>
    <t>ICTZICTIC</t>
  </si>
  <si>
    <t>30DTV0788D</t>
  </si>
  <si>
    <t>NAPOALA</t>
  </si>
  <si>
    <t>30DTV1598T</t>
  </si>
  <si>
    <t>SOMPAZOL</t>
  </si>
  <si>
    <t>30DTV0928N</t>
  </si>
  <si>
    <t>TAZOLAPA</t>
  </si>
  <si>
    <t>30DTV0201N</t>
  </si>
  <si>
    <t>30DTV1560G</t>
  </si>
  <si>
    <t>LA NORIA (ARRIERAL)</t>
  </si>
  <si>
    <t>30DTV1386Q</t>
  </si>
  <si>
    <t>ARTURO CENTELLA MAYER</t>
  </si>
  <si>
    <t>CALPULALPAN</t>
  </si>
  <si>
    <t>30DTV1013A</t>
  </si>
  <si>
    <t>30DTV1388O</t>
  </si>
  <si>
    <t>JACINTO CANEK</t>
  </si>
  <si>
    <t>OCOTEPEC</t>
  </si>
  <si>
    <t>30DTV1387P</t>
  </si>
  <si>
    <t>AMALIA GONZALEZ CABALLERO</t>
  </si>
  <si>
    <t>FCO. BARRIENTOS Y BARRIENTOS (SANTA ANITA)</t>
  </si>
  <si>
    <t>30DTV0554P</t>
  </si>
  <si>
    <t>LA MESTIZA</t>
  </si>
  <si>
    <t>30DTV0388H</t>
  </si>
  <si>
    <t>EL BAYO</t>
  </si>
  <si>
    <t>30DTV0353S</t>
  </si>
  <si>
    <t>LA TINAJA</t>
  </si>
  <si>
    <t>30DTV0715L</t>
  </si>
  <si>
    <t>EL ZACATAL</t>
  </si>
  <si>
    <t>30DTV0589E</t>
  </si>
  <si>
    <t>MATA LOMA</t>
  </si>
  <si>
    <t>30DTV0287J</t>
  </si>
  <si>
    <t>POZO DE MATA RAMIREZ</t>
  </si>
  <si>
    <t>30DTV1074O</t>
  </si>
  <si>
    <t>30DTV1047R</t>
  </si>
  <si>
    <t>CONCEPCION LOSADA PRIETO</t>
  </si>
  <si>
    <t>30DTV1142V</t>
  </si>
  <si>
    <t>30DTV1285S</t>
  </si>
  <si>
    <t>30DTV1205Q</t>
  </si>
  <si>
    <t>BAJOS DEL JOBO (PUENTE MORENO)</t>
  </si>
  <si>
    <t>30DTV1184U</t>
  </si>
  <si>
    <t>EJIDO VALENTE DIAZ</t>
  </si>
  <si>
    <t>30DTV0466V</t>
  </si>
  <si>
    <t>JUAN ESCUTIA MARTINEZ</t>
  </si>
  <si>
    <t>EL VIEJON VIEJO</t>
  </si>
  <si>
    <t>30DTV0114S</t>
  </si>
  <si>
    <t>30DTV1017X</t>
  </si>
  <si>
    <t>30DTV0077E</t>
  </si>
  <si>
    <t>SANTA ANA</t>
  </si>
  <si>
    <t>30DTV0091Y</t>
  </si>
  <si>
    <t>VILLA CANDELARIA</t>
  </si>
  <si>
    <t>30DTV0818H</t>
  </si>
  <si>
    <t>EL SIERVO DE LA NACION</t>
  </si>
  <si>
    <t>EL CIERVO (SAN JOSE BUENAVISTA)</t>
  </si>
  <si>
    <t>30DTV0188J</t>
  </si>
  <si>
    <t>VEGA DE ALATORRE</t>
  </si>
  <si>
    <t>30DTV0468T</t>
  </si>
  <si>
    <t>LAS HIGUERAS</t>
  </si>
  <si>
    <t>30DTV0312S</t>
  </si>
  <si>
    <t>LOMA BONITA (URSULO GALVAN)</t>
  </si>
  <si>
    <t>30DTV0302L</t>
  </si>
  <si>
    <t>LA MARTINICA (ARROYO GRANDE PRIMERO)</t>
  </si>
  <si>
    <t>30DTV0917H</t>
  </si>
  <si>
    <t>TACAHUITE VIEJO</t>
  </si>
  <si>
    <t>30DTV0036E</t>
  </si>
  <si>
    <t>EL PASO DE COYUTLA</t>
  </si>
  <si>
    <t>30DTV1227B</t>
  </si>
  <si>
    <t>MANUEL ALTAMIRANO</t>
  </si>
  <si>
    <t>30DTV0513P</t>
  </si>
  <si>
    <t>CARISTAY</t>
  </si>
  <si>
    <t>30DTV0600K</t>
  </si>
  <si>
    <t>EL PALMAR KILOMETRO 40</t>
  </si>
  <si>
    <t>30DTV0704F</t>
  </si>
  <si>
    <t>ARTICULO TERCERO</t>
  </si>
  <si>
    <t>30DTV0993N</t>
  </si>
  <si>
    <t>ANTONIO M. QUIRASCO</t>
  </si>
  <si>
    <t>30DTV1346P</t>
  </si>
  <si>
    <t>BENITO JUAREZ (CUAUHTEMOC)</t>
  </si>
  <si>
    <t>30DTV0355Q</t>
  </si>
  <si>
    <t>EMILIANO ZAPATA (LA BOMBA)</t>
  </si>
  <si>
    <t>30DTV0354R</t>
  </si>
  <si>
    <t>GENERAL LAZARO CARDENAS DEL RIO</t>
  </si>
  <si>
    <t>30DTV0839U</t>
  </si>
  <si>
    <t>HUITZILIHUITL</t>
  </si>
  <si>
    <t>PALO DE ROSA</t>
  </si>
  <si>
    <t>30DTV0458M</t>
  </si>
  <si>
    <t>POZA AZUL DE LOS REYES</t>
  </si>
  <si>
    <t>30DTV1749I</t>
  </si>
  <si>
    <t>30DTV0841I</t>
  </si>
  <si>
    <t>ZAPOTAL SANTA CRUZ</t>
  </si>
  <si>
    <t>30DTV1649J</t>
  </si>
  <si>
    <t>PASO LA UNO</t>
  </si>
  <si>
    <t>30DTV1281W</t>
  </si>
  <si>
    <t>SECTOR 5</t>
  </si>
  <si>
    <t>30DTV0940I</t>
  </si>
  <si>
    <t>30DTV1270Q</t>
  </si>
  <si>
    <t>ENRIQUE LAUBSCHER</t>
  </si>
  <si>
    <t>TEMAPACHE</t>
  </si>
  <si>
    <t>ALAMO</t>
  </si>
  <si>
    <t>30DTV1273N</t>
  </si>
  <si>
    <t>30DTV1104S</t>
  </si>
  <si>
    <t>30DTV0909Z</t>
  </si>
  <si>
    <t>LA ESTACION (PUERTA 7)</t>
  </si>
  <si>
    <t>30DTV1274M</t>
  </si>
  <si>
    <t>EL FORTIN</t>
  </si>
  <si>
    <t>30DTV0677Z</t>
  </si>
  <si>
    <t>LA GRANADILLA</t>
  </si>
  <si>
    <t>30DTV1151C</t>
  </si>
  <si>
    <t>KILOMETRO TREINTA Y TRES (PASO REAL)</t>
  </si>
  <si>
    <t>30DTV1396X</t>
  </si>
  <si>
    <t>LA NORIA</t>
  </si>
  <si>
    <t>30DTV0180R</t>
  </si>
  <si>
    <t>OTATAL</t>
  </si>
  <si>
    <t>30DTV1106Q</t>
  </si>
  <si>
    <t>LA PIEDRA ENCONTRADA (FLORIDA)</t>
  </si>
  <si>
    <t>30DTV0976X</t>
  </si>
  <si>
    <t>RAUDAL NUEVO</t>
  </si>
  <si>
    <t>30DTV0371H</t>
  </si>
  <si>
    <t>VEGAS DE LA SOLEDAD Y SOLEDAD DOS</t>
  </si>
  <si>
    <t>30DTV0836X</t>
  </si>
  <si>
    <t>LIC. MIGUEL ALEMAN VALDES</t>
  </si>
  <si>
    <t>TAMATOCO</t>
  </si>
  <si>
    <t>30DTV0620Y</t>
  </si>
  <si>
    <t>TUMBADERO DEL AGUILA</t>
  </si>
  <si>
    <t>30DTV1275L</t>
  </si>
  <si>
    <t>30DTV1108O</t>
  </si>
  <si>
    <t>NEFTALI ESTRADA AZUARA</t>
  </si>
  <si>
    <t>LAS FLORES CINCO POBLADOS</t>
  </si>
  <si>
    <t>30DTV1523C</t>
  </si>
  <si>
    <t>TECOMATE</t>
  </si>
  <si>
    <t>30DTV0088K</t>
  </si>
  <si>
    <t>30DTV0435B</t>
  </si>
  <si>
    <t>BARAHUNDA</t>
  </si>
  <si>
    <t>30DTV1748J</t>
  </si>
  <si>
    <t>LOS LEONES</t>
  </si>
  <si>
    <t>30DTV0276D</t>
  </si>
  <si>
    <t>LOMA DEL MANANTIAL</t>
  </si>
  <si>
    <t>30DTV0424W</t>
  </si>
  <si>
    <t>30DTV0517L</t>
  </si>
  <si>
    <t>30DTV0889B</t>
  </si>
  <si>
    <t>30DTV0890R</t>
  </si>
  <si>
    <t>LA VICTORIA (SAN JOAQUIN)</t>
  </si>
  <si>
    <t>30DTV1134M</t>
  </si>
  <si>
    <t>LA ATALAYA</t>
  </si>
  <si>
    <t>30DTV0982H</t>
  </si>
  <si>
    <t>POBLADO CINCO (NUEVO VILLA OJITLAN)</t>
  </si>
  <si>
    <t>30DTV1143U</t>
  </si>
  <si>
    <t>PLAN DE VILLA</t>
  </si>
  <si>
    <t>30DTV1133N</t>
  </si>
  <si>
    <t>MANUEL MEDINA MIRANDA</t>
  </si>
  <si>
    <t>LA AMAPOLA</t>
  </si>
  <si>
    <t>30DTV0569R</t>
  </si>
  <si>
    <t>SAN PEDRO</t>
  </si>
  <si>
    <t>30DTV0428S</t>
  </si>
  <si>
    <t>HEROES DE MEXICO</t>
  </si>
  <si>
    <t>LAS YAGUAS</t>
  </si>
  <si>
    <t>30DTV0324X</t>
  </si>
  <si>
    <t>NUEVO SAN JOSE INDEPENDENCIA</t>
  </si>
  <si>
    <t>30DTV0082Q</t>
  </si>
  <si>
    <t>IGNACIO MUÑOZ (ZAPOTAL)</t>
  </si>
  <si>
    <t>30DTV0490V</t>
  </si>
  <si>
    <t>ISRAEL C. TELLEZ</t>
  </si>
  <si>
    <t>30DTV1084V</t>
  </si>
  <si>
    <t>CERRO GRANDE DOS</t>
  </si>
  <si>
    <t>30DTV0749B</t>
  </si>
  <si>
    <t>CARLOS SALINAS DE GORTARI</t>
  </si>
  <si>
    <t>30DTV0823T</t>
  </si>
  <si>
    <t>30DTV0750R</t>
  </si>
  <si>
    <t>EL ESCOLIN</t>
  </si>
  <si>
    <t>30DTV0685H</t>
  </si>
  <si>
    <t>MIGUEL ALEMAN VALDEZ</t>
  </si>
  <si>
    <t>MORGADAL NO. 1</t>
  </si>
  <si>
    <t>30DTV0601J</t>
  </si>
  <si>
    <t>POZA LARGA</t>
  </si>
  <si>
    <t>30DTV0489F</t>
  </si>
  <si>
    <t>TAJIN</t>
  </si>
  <si>
    <t>EL TAJIN</t>
  </si>
  <si>
    <t>30DTV1489M</t>
  </si>
  <si>
    <t>TLAHUANAPA</t>
  </si>
  <si>
    <t>30DTV1023H</t>
  </si>
  <si>
    <t>TOTOMOXTLE</t>
  </si>
  <si>
    <t>30DTV1174N</t>
  </si>
  <si>
    <t>30DTV0427T</t>
  </si>
  <si>
    <t>ARENAL SANTA ANA</t>
  </si>
  <si>
    <t>30DTV0965R</t>
  </si>
  <si>
    <t>ARROYO DEHESA</t>
  </si>
  <si>
    <t>30DTV0964S</t>
  </si>
  <si>
    <t>ARROYO SAN PEDRO</t>
  </si>
  <si>
    <t>30DTV1258V</t>
  </si>
  <si>
    <t>ARROYO SECO</t>
  </si>
  <si>
    <t>30DTV1051D</t>
  </si>
  <si>
    <t>GENERAL HERMENEGILDO GALEANA</t>
  </si>
  <si>
    <t>30DTV0267W</t>
  </si>
  <si>
    <t>EL NIGROMANTE</t>
  </si>
  <si>
    <t>30DTV0320A</t>
  </si>
  <si>
    <t>CULTURA Y PROGRESO</t>
  </si>
  <si>
    <t>NUEVO IXCATLAN</t>
  </si>
  <si>
    <t>30DTV0493S</t>
  </si>
  <si>
    <t>NUEVO RAYA CARACOL (ZANJA SECA)</t>
  </si>
  <si>
    <t>30DTV0431F</t>
  </si>
  <si>
    <t>NUEVO SAN MARTIN</t>
  </si>
  <si>
    <t>30DTV1073P</t>
  </si>
  <si>
    <t>30DTV0717J</t>
  </si>
  <si>
    <t>LA UNION PROGRESO TATAHUICAPA</t>
  </si>
  <si>
    <t>30DTV1259U</t>
  </si>
  <si>
    <t>SAN GABRIEL DE LA CHINANTLA</t>
  </si>
  <si>
    <t>30DTV0604G</t>
  </si>
  <si>
    <t>SANTA TERESA</t>
  </si>
  <si>
    <t>30DTV0605F</t>
  </si>
  <si>
    <t>TATAHUICAPA</t>
  </si>
  <si>
    <t>30DTV1312Z</t>
  </si>
  <si>
    <t>30DTV1345Q</t>
  </si>
  <si>
    <t>CRUZ BLANCA NUMERO 1</t>
  </si>
  <si>
    <t>30DTV0510S</t>
  </si>
  <si>
    <t>MANLIO FABIO ALTAMIRANO (KILOMETRO 25)</t>
  </si>
  <si>
    <t>30DTV1212Z</t>
  </si>
  <si>
    <t>NUEVO TEJAMANIL</t>
  </si>
  <si>
    <t>30DTV1313Y</t>
  </si>
  <si>
    <t>LA PIEDAD</t>
  </si>
  <si>
    <t>30DTV1547M</t>
  </si>
  <si>
    <t>EL SAUCE</t>
  </si>
  <si>
    <t>30DTV0290X</t>
  </si>
  <si>
    <t>LA UNION (KILOMETRO 31)</t>
  </si>
  <si>
    <t>30DTV0058Q</t>
  </si>
  <si>
    <t>FURBEROS</t>
  </si>
  <si>
    <t>30DTV0856K</t>
  </si>
  <si>
    <t>LA CRISIS</t>
  </si>
  <si>
    <t>30DTV0801H</t>
  </si>
  <si>
    <t>VICTORIANO HUERTA</t>
  </si>
  <si>
    <t>30DTV0571F</t>
  </si>
  <si>
    <t>CHICUALOQUE</t>
  </si>
  <si>
    <t>30DTV1048Q</t>
  </si>
  <si>
    <t>FRANCISCO SARABIA</t>
  </si>
  <si>
    <t>30DTV0783I</t>
  </si>
  <si>
    <t>30DTV0020D</t>
  </si>
  <si>
    <t>EL VOLADOR</t>
  </si>
  <si>
    <t>30DTV0292V</t>
  </si>
  <si>
    <t>30DTV0784H</t>
  </si>
  <si>
    <t>30DTV0046L</t>
  </si>
  <si>
    <t>PASO DEL PITAL</t>
  </si>
  <si>
    <t>30DTV0840J</t>
  </si>
  <si>
    <t>30DTV1109N</t>
  </si>
  <si>
    <t>CERRO AZUL</t>
  </si>
  <si>
    <t>LA CAMPECHANA</t>
  </si>
  <si>
    <t>30DTV1032P</t>
  </si>
  <si>
    <t>JUAN FELIPE</t>
  </si>
  <si>
    <t>30DTV0298P</t>
  </si>
  <si>
    <t>PIEDRA LABRADA</t>
  </si>
  <si>
    <t>30DTV0028W</t>
  </si>
  <si>
    <t>EL ANONO</t>
  </si>
  <si>
    <t>30DTV1102U</t>
  </si>
  <si>
    <t>EL CAFETAL</t>
  </si>
  <si>
    <t>30DTV0971B</t>
  </si>
  <si>
    <t>PAPATLAR</t>
  </si>
  <si>
    <t>30DTV1439E</t>
  </si>
  <si>
    <t>30DTV0050Y</t>
  </si>
  <si>
    <t>TANCOCO</t>
  </si>
  <si>
    <t>30DTV1458T</t>
  </si>
  <si>
    <t>AGUA SALADA</t>
  </si>
  <si>
    <t>30DTV1268B</t>
  </si>
  <si>
    <t>TOTECO</t>
  </si>
  <si>
    <t>30DTV0365X</t>
  </si>
  <si>
    <t>ZACAMIXTLE</t>
  </si>
  <si>
    <t>30DTV0134F</t>
  </si>
  <si>
    <t>POTRERO DEL LLANO</t>
  </si>
  <si>
    <t>30DTV0690T</t>
  </si>
  <si>
    <t>SOLIS DE ALLENDE</t>
  </si>
  <si>
    <t>30DTV1107P</t>
  </si>
  <si>
    <t>TIERRA AMARILLA</t>
  </si>
  <si>
    <t>30DTV0980J</t>
  </si>
  <si>
    <t>AUGUSTO GOMEZ VILLANUEVA</t>
  </si>
  <si>
    <t>30DTV0766S</t>
  </si>
  <si>
    <t>CUAMANCO</t>
  </si>
  <si>
    <t>30DTV0767R</t>
  </si>
  <si>
    <t>30DTV0678Y</t>
  </si>
  <si>
    <t>EL HUMO</t>
  </si>
  <si>
    <t>30DTV1278I</t>
  </si>
  <si>
    <t>MOYUTLA (KILOMETRO CUARENTA Y OCHO)</t>
  </si>
  <si>
    <t>30DTV1279H</t>
  </si>
  <si>
    <t>30DTV0768Q</t>
  </si>
  <si>
    <t>CONSTITUYENTES DE QUERETARO</t>
  </si>
  <si>
    <t>30DTV0922T</t>
  </si>
  <si>
    <t>30DTV0520Z</t>
  </si>
  <si>
    <t>30DTV0546G</t>
  </si>
  <si>
    <t>COYOLILLO</t>
  </si>
  <si>
    <t>30DTV0552R</t>
  </si>
  <si>
    <t>CHICUASEN</t>
  </si>
  <si>
    <t>30DTV0274F</t>
  </si>
  <si>
    <t>LOS OTATES</t>
  </si>
  <si>
    <t>30DTV0335C</t>
  </si>
  <si>
    <t>SOYACUAUTLA</t>
  </si>
  <si>
    <t>30DTV0085N</t>
  </si>
  <si>
    <t>TRAPICHE DEL ROSARIO</t>
  </si>
  <si>
    <t>30DTV0515N</t>
  </si>
  <si>
    <t>BLANCA ESPUMA</t>
  </si>
  <si>
    <t>30DTV0403J</t>
  </si>
  <si>
    <t>MESA DE GUADALUPE</t>
  </si>
  <si>
    <t>30DTV0409D</t>
  </si>
  <si>
    <t>30DTV1688L</t>
  </si>
  <si>
    <t>CARLOS ARTURO CARRILLO GASTALDI</t>
  </si>
  <si>
    <t>LA HACIENDITA</t>
  </si>
  <si>
    <t>30DTV1702O</t>
  </si>
  <si>
    <t>XALTEPEC</t>
  </si>
  <si>
    <t>30DTV0658K</t>
  </si>
  <si>
    <t>30DTV1682R</t>
  </si>
  <si>
    <t>30DTV1703N</t>
  </si>
  <si>
    <t>30DTV1708I</t>
  </si>
  <si>
    <t>30DTV0946C</t>
  </si>
  <si>
    <t>COLONIA SEIS DE ENERO</t>
  </si>
  <si>
    <t>30DTV1680T</t>
  </si>
  <si>
    <t>OCTAVIO PAZ LOZANO</t>
  </si>
  <si>
    <t>30DTV1066F</t>
  </si>
  <si>
    <t>PASO DE SAN JUAN</t>
  </si>
  <si>
    <t>30DTV0558L</t>
  </si>
  <si>
    <t>30DTV1376J</t>
  </si>
  <si>
    <t>COXCOAPAN</t>
  </si>
  <si>
    <t>30DTV1377I</t>
  </si>
  <si>
    <t>COYAME</t>
  </si>
  <si>
    <t>30DTV0693Q</t>
  </si>
  <si>
    <t>LA MARGARITA</t>
  </si>
  <si>
    <t>30DTV0932Z</t>
  </si>
  <si>
    <t>30DTV1378H</t>
  </si>
  <si>
    <t>SAN JUAN SECO DE VALENCIA</t>
  </si>
  <si>
    <t>30DTV0474D</t>
  </si>
  <si>
    <t>SONTECOMAPAN</t>
  </si>
  <si>
    <t>30DTV0102N</t>
  </si>
  <si>
    <t>COMOAPAN</t>
  </si>
  <si>
    <t>30DTV0606E</t>
  </si>
  <si>
    <t>CHUNIAPAN DE ARRIBA</t>
  </si>
  <si>
    <t>30DTV1494Y</t>
  </si>
  <si>
    <t>EMILIO AZCARRAGA MILMO</t>
  </si>
  <si>
    <t>EL HUIDERO</t>
  </si>
  <si>
    <t>30DTV0441M</t>
  </si>
  <si>
    <t>SALTO DE EYIPANTLA</t>
  </si>
  <si>
    <t>30DTV1394Z</t>
  </si>
  <si>
    <t>JOSE MARIA VALIENTE</t>
  </si>
  <si>
    <t>SANTA ROSA ABATA</t>
  </si>
  <si>
    <t>30DTV1262H</t>
  </si>
  <si>
    <t>DOS DE ABRIL (MONTEPIO CHIQUITO)</t>
  </si>
  <si>
    <t>30DTV1305P</t>
  </si>
  <si>
    <t>MAZATEPEC</t>
  </si>
  <si>
    <t>30DTV1526Z</t>
  </si>
  <si>
    <t>30DTV1171Q</t>
  </si>
  <si>
    <t>SAN JOSE BUENAVISTA</t>
  </si>
  <si>
    <t>30DTV1208N</t>
  </si>
  <si>
    <t>30DTV0543J</t>
  </si>
  <si>
    <t>SANTA CRUZ TEPOZOTECO</t>
  </si>
  <si>
    <t>30DTV0119N</t>
  </si>
  <si>
    <t>30DTV1024G</t>
  </si>
  <si>
    <t>30DTV0122A</t>
  </si>
  <si>
    <t>LAS HALDAS</t>
  </si>
  <si>
    <t>30DTV0211U</t>
  </si>
  <si>
    <t>LOS PESCADOS</t>
  </si>
  <si>
    <t>30DTV1113Z</t>
  </si>
  <si>
    <t>30DTV1449L</t>
  </si>
  <si>
    <t>TOXTLACUAYA</t>
  </si>
  <si>
    <t>30DTV1286R</t>
  </si>
  <si>
    <t>EL LLANILLO REDONDO</t>
  </si>
  <si>
    <t>30DTV0214R</t>
  </si>
  <si>
    <t>TATATILA</t>
  </si>
  <si>
    <t>30DTV1271P</t>
  </si>
  <si>
    <t>SEBASTIAN CAMACHO</t>
  </si>
  <si>
    <t>PIEDRA PARADA</t>
  </si>
  <si>
    <t>30DTV1585P</t>
  </si>
  <si>
    <t>PILHUATEPEC</t>
  </si>
  <si>
    <t>30DTV1613V</t>
  </si>
  <si>
    <t>EJIDO SAN JOSE</t>
  </si>
  <si>
    <t>30DTV0775Z</t>
  </si>
  <si>
    <t>VILLA ALDAMA</t>
  </si>
  <si>
    <t>CRUZ BLANCA</t>
  </si>
  <si>
    <t>30DTV1588M</t>
  </si>
  <si>
    <t>COLONIA LIBERTAD</t>
  </si>
  <si>
    <t>30DTV1524B</t>
  </si>
  <si>
    <t>COLONIA BENITO JUAREZ</t>
  </si>
  <si>
    <t>30DTV0702H</t>
  </si>
  <si>
    <t>JALTIPAN DE MORELOS</t>
  </si>
  <si>
    <t>30DTV1573K</t>
  </si>
  <si>
    <t>IXPUCHAPAN</t>
  </si>
  <si>
    <t>30DTV0741J</t>
  </si>
  <si>
    <t>JAIME NUNO ROCA</t>
  </si>
  <si>
    <t>RANCHOAPAN</t>
  </si>
  <si>
    <t>30DTV0951O</t>
  </si>
  <si>
    <t>JESUS CARRANZA</t>
  </si>
  <si>
    <t>CHALCHIJAPAN ANEXO EL PARAISO</t>
  </si>
  <si>
    <t>30DTV1248O</t>
  </si>
  <si>
    <t>DIECISEIS DE SEPTIEMBRE</t>
  </si>
  <si>
    <t>30DTV1090F</t>
  </si>
  <si>
    <t>30DTV0660Z</t>
  </si>
  <si>
    <t>MODELO DOS RIOS (LAS FLORES)</t>
  </si>
  <si>
    <t>30DTV1555V</t>
  </si>
  <si>
    <t>RENATO LEDUC</t>
  </si>
  <si>
    <t>30DTV0950P</t>
  </si>
  <si>
    <t>SUCHILAPAN DEL RIO</t>
  </si>
  <si>
    <t>30DTV0948A</t>
  </si>
  <si>
    <t>EL TEPACHE</t>
  </si>
  <si>
    <t>30DTV1804L</t>
  </si>
  <si>
    <t>NUEVO ZACUALPAN</t>
  </si>
  <si>
    <t>30DTV0949Z</t>
  </si>
  <si>
    <t>30DTV0659J</t>
  </si>
  <si>
    <t>30DTV1000X</t>
  </si>
  <si>
    <t>LIC. ADOLFO LOPEZ MATEOS</t>
  </si>
  <si>
    <t>30DTV0142O</t>
  </si>
  <si>
    <t>MEDIAS AGUAS</t>
  </si>
  <si>
    <t>30DTV0612P</t>
  </si>
  <si>
    <t>EL PROGRESO MIXE</t>
  </si>
  <si>
    <t>30DTV1399U</t>
  </si>
  <si>
    <t>ANTONIO MARTINEZ DE CASTRO</t>
  </si>
  <si>
    <t>UXPANAPA</t>
  </si>
  <si>
    <t>LAS CAROLINAS (POBLADO NUEVE)</t>
  </si>
  <si>
    <t>30DTV1447N</t>
  </si>
  <si>
    <t>30DTV0281P</t>
  </si>
  <si>
    <t>HELIO GARCIA ALFARO (POBLADO ONCE)</t>
  </si>
  <si>
    <t>30DTV0744G</t>
  </si>
  <si>
    <t>ENTRADA AL POBLADO CINCO (CAMINO REAL)</t>
  </si>
  <si>
    <t>30DTV1448M</t>
  </si>
  <si>
    <t>30DTV0117P</t>
  </si>
  <si>
    <t>HERMANOS CEDILLO (POBLADO DOS A)</t>
  </si>
  <si>
    <t>30DTV1506M</t>
  </si>
  <si>
    <t>JORGE L. TAMAYO</t>
  </si>
  <si>
    <t>30DTV1370P</t>
  </si>
  <si>
    <t>NIÑOS HEROES (LOS JUANES)</t>
  </si>
  <si>
    <t>30DTV1239G</t>
  </si>
  <si>
    <t>POBLADO CINCO</t>
  </si>
  <si>
    <t>30DTV1805K</t>
  </si>
  <si>
    <t>30DTV1272O</t>
  </si>
  <si>
    <t>30DTV1356W</t>
  </si>
  <si>
    <t>AGUA NACIDA</t>
  </si>
  <si>
    <t>30DTV0067Y</t>
  </si>
  <si>
    <t>BUENOS AIRES (SAN ISIDRO)</t>
  </si>
  <si>
    <t>30DTV1103T</t>
  </si>
  <si>
    <t>CERRO DEL PLUMAJE</t>
  </si>
  <si>
    <t>30DTV0072J</t>
  </si>
  <si>
    <t>30DTV1150D</t>
  </si>
  <si>
    <t>LA PEDRERA (CUICUINACO)</t>
  </si>
  <si>
    <t>30DTV1105R</t>
  </si>
  <si>
    <t>30DTV1737D</t>
  </si>
  <si>
    <t>LA ESPERANZA NUEVA</t>
  </si>
  <si>
    <t>30DTV1441T</t>
  </si>
  <si>
    <t>30DTV1044U</t>
  </si>
  <si>
    <t>HIDALGO AMAJAC</t>
  </si>
  <si>
    <t>30DTV0975Y</t>
  </si>
  <si>
    <t>LOMAS DE VINAZCO</t>
  </si>
  <si>
    <t>30DTV0910O</t>
  </si>
  <si>
    <t>OJITAL CIRUELO</t>
  </si>
  <si>
    <t>30DTV0974Z</t>
  </si>
  <si>
    <t>OJITAL SANTA MARIA</t>
  </si>
  <si>
    <t>30DTV1738C</t>
  </si>
  <si>
    <t>30DTV1149O</t>
  </si>
  <si>
    <t>RODRIGUEZ CLARA</t>
  </si>
  <si>
    <t>30DTV0835Y</t>
  </si>
  <si>
    <t>SOMBRERETE GRANDE</t>
  </si>
  <si>
    <t>30DTV1557T</t>
  </si>
  <si>
    <t>TINCONTLAN</t>
  </si>
  <si>
    <t>30DTV1586O</t>
  </si>
  <si>
    <t>FERNANDO MONTES DE OCA RODRIGUEZ</t>
  </si>
  <si>
    <t>URSULO GALVAN II</t>
  </si>
  <si>
    <t>30DTV1129A</t>
  </si>
  <si>
    <t>GENERAL A. TEJEDA Y SU A. GRACIANO SANCHEZ</t>
  </si>
  <si>
    <t>30DTV1357V</t>
  </si>
  <si>
    <t>30DTV1689K</t>
  </si>
  <si>
    <t>CHALMA</t>
  </si>
  <si>
    <t>AQUIXCUATITLA</t>
  </si>
  <si>
    <t>30DTV1183V</t>
  </si>
  <si>
    <t>EL PINTOR</t>
  </si>
  <si>
    <t>30DTV1040Y</t>
  </si>
  <si>
    <t>SAN PEDRO COYUTLA</t>
  </si>
  <si>
    <t>30DTV1008P</t>
  </si>
  <si>
    <t>AURORA RIVERA FLORES</t>
  </si>
  <si>
    <t>CHICONAMEL</t>
  </si>
  <si>
    <t>30DTV1187R</t>
  </si>
  <si>
    <t>EL CEPILLO</t>
  </si>
  <si>
    <t>30DTV1690Z</t>
  </si>
  <si>
    <t>30DTV0802G</t>
  </si>
  <si>
    <t>MOTOLTEPEC</t>
  </si>
  <si>
    <t>30DTV1055Z</t>
  </si>
  <si>
    <t>TANCAZAHUELA</t>
  </si>
  <si>
    <t>30DTV1010D</t>
  </si>
  <si>
    <t>PLATON SANCHEZ</t>
  </si>
  <si>
    <t>AMOXOYAHUTL</t>
  </si>
  <si>
    <t>30DTV0792Q</t>
  </si>
  <si>
    <t>CORRALILLO</t>
  </si>
  <si>
    <t>30DTV1348N</t>
  </si>
  <si>
    <t>EL DUQUE</t>
  </si>
  <si>
    <t>30DTV1495X</t>
  </si>
  <si>
    <t>AHITIC</t>
  </si>
  <si>
    <t>30DTV1454X</t>
  </si>
  <si>
    <t>LOS POZOS</t>
  </si>
  <si>
    <t>30DTV1496W</t>
  </si>
  <si>
    <t>TASAJERAS</t>
  </si>
  <si>
    <t>30DTV0695O</t>
  </si>
  <si>
    <t>LAS MESAS SAN GABRIEL (LAS MESAS)</t>
  </si>
  <si>
    <t>30DTV0616L</t>
  </si>
  <si>
    <t>EL REMANSO</t>
  </si>
  <si>
    <t>30DTV1739B</t>
  </si>
  <si>
    <t>TEMPOAL</t>
  </si>
  <si>
    <t>EL POTRERO</t>
  </si>
  <si>
    <t>30DTV1530M</t>
  </si>
  <si>
    <t>CORNIZUELO</t>
  </si>
  <si>
    <t>30DTV1740R</t>
  </si>
  <si>
    <t>EL CANTARITO</t>
  </si>
  <si>
    <t>30DTV1243T</t>
  </si>
  <si>
    <t>30DTV0221A</t>
  </si>
  <si>
    <t>JOSE MARIA CARMONA</t>
  </si>
  <si>
    <t>30DTV1635G</t>
  </si>
  <si>
    <t>ARROYO DEL ARCO</t>
  </si>
  <si>
    <t>30DTV0961V</t>
  </si>
  <si>
    <t>ARROYO GRANDE NO. 2</t>
  </si>
  <si>
    <t>30DTV1650Z</t>
  </si>
  <si>
    <t>30DTV0263Z</t>
  </si>
  <si>
    <t>GILDARDO MUÐOZ HERRERA</t>
  </si>
  <si>
    <t>EL CEDRO</t>
  </si>
  <si>
    <t>30DTV1353Z</t>
  </si>
  <si>
    <t>LA GRANDEZA</t>
  </si>
  <si>
    <t>30DTV0373F</t>
  </si>
  <si>
    <t>PLAN DEL PALMAR</t>
  </si>
  <si>
    <t>30DTV1139H</t>
  </si>
  <si>
    <t>RANCHO PLAYA</t>
  </si>
  <si>
    <t>30DTV0751Q</t>
  </si>
  <si>
    <t>POLUTLA</t>
  </si>
  <si>
    <t>30DTV0825R</t>
  </si>
  <si>
    <t>POZA VERDE</t>
  </si>
  <si>
    <t>30DTV0602I</t>
  </si>
  <si>
    <t>JOSEFA DOMINGUEZ VIADANA</t>
  </si>
  <si>
    <t>SAN PABLO</t>
  </si>
  <si>
    <t>30DTV0512Q</t>
  </si>
  <si>
    <t>SERAFIN OLARTE</t>
  </si>
  <si>
    <t>30DTV1085U</t>
  </si>
  <si>
    <t>TALAXCA</t>
  </si>
  <si>
    <t>30DTV1640S</t>
  </si>
  <si>
    <t>30DTV1677F</t>
  </si>
  <si>
    <t>PLAN DE LOS MANGOS</t>
  </si>
  <si>
    <t>30DTV1405O</t>
  </si>
  <si>
    <t>COATEPEC (COATEPEC DE ARRIBA)</t>
  </si>
  <si>
    <t>30DTV0711P</t>
  </si>
  <si>
    <t>COXOLITLA DE ABAJO</t>
  </si>
  <si>
    <t>30DTV1407M</t>
  </si>
  <si>
    <t>30DTV1591Z</t>
  </si>
  <si>
    <t>CONTLA</t>
  </si>
  <si>
    <t>30DTV1592Z</t>
  </si>
  <si>
    <t>RINCON GRANDE</t>
  </si>
  <si>
    <t>30DTV0670F</t>
  </si>
  <si>
    <t>CIUDAD MENDOZA</t>
  </si>
  <si>
    <t>30DTV0107I</t>
  </si>
  <si>
    <t>2 DE ENERO</t>
  </si>
  <si>
    <t>HUILOAPAN</t>
  </si>
  <si>
    <t>HUILOAPAN DE CUAUHTEMOC</t>
  </si>
  <si>
    <t>30DTV0018P</t>
  </si>
  <si>
    <t>30DTV0015S</t>
  </si>
  <si>
    <t>CUAUTLAPAN</t>
  </si>
  <si>
    <t>30DTV0992O</t>
  </si>
  <si>
    <t>GUADALUPE MAGUEYES (MAGUEYES)</t>
  </si>
  <si>
    <t>30DTV0527S</t>
  </si>
  <si>
    <t>LOMA GRANDE</t>
  </si>
  <si>
    <t>30DTV1182W</t>
  </si>
  <si>
    <t>TEXMOLA</t>
  </si>
  <si>
    <t>30DTV0487H</t>
  </si>
  <si>
    <t>CECILIO TERAN (BALASTRERA)</t>
  </si>
  <si>
    <t>30DTV1576H</t>
  </si>
  <si>
    <t>EL NICHO</t>
  </si>
  <si>
    <t>30DTV1578F</t>
  </si>
  <si>
    <t>LA CIENEGA</t>
  </si>
  <si>
    <t>30DTV1176L</t>
  </si>
  <si>
    <t>CUMBRE DEL ESPAÑOL</t>
  </si>
  <si>
    <t>30DTV1257W</t>
  </si>
  <si>
    <t>CHILAPA</t>
  </si>
  <si>
    <t>30DTV1177K</t>
  </si>
  <si>
    <t>ALBERT EINSTEIN</t>
  </si>
  <si>
    <t>XOMETLA</t>
  </si>
  <si>
    <t>30DTV1736E</t>
  </si>
  <si>
    <t>TEHUIPANGO</t>
  </si>
  <si>
    <t>OPOTZINGA</t>
  </si>
  <si>
    <t>30DTV1733H</t>
  </si>
  <si>
    <t>TEPEICA</t>
  </si>
  <si>
    <t>30DTV1734G</t>
  </si>
  <si>
    <t>TZACUALA PRIMERO</t>
  </si>
  <si>
    <t>30DTV1466B</t>
  </si>
  <si>
    <t>30DTV0342M</t>
  </si>
  <si>
    <t>TEXHUACAN</t>
  </si>
  <si>
    <t>30DTV0482M</t>
  </si>
  <si>
    <t>HEROES DEL 5 DE MAYO</t>
  </si>
  <si>
    <t>COMALAPA</t>
  </si>
  <si>
    <t>30DTV1450A</t>
  </si>
  <si>
    <t>CUAHUTILICA</t>
  </si>
  <si>
    <t>30DTV0507E</t>
  </si>
  <si>
    <t>CHICOMAPA</t>
  </si>
  <si>
    <t>30DTV0508D</t>
  </si>
  <si>
    <t>BEATRIZ CAMPOS PEREZ</t>
  </si>
  <si>
    <t>IXPALCUAHUTLA (MOXALA)</t>
  </si>
  <si>
    <t>30DTV1467A</t>
  </si>
  <si>
    <t>MACUILCA</t>
  </si>
  <si>
    <t>30DTV1531L</t>
  </si>
  <si>
    <t>PALAPA</t>
  </si>
  <si>
    <t>30DTV1468Z</t>
  </si>
  <si>
    <t>30DTV1452Z</t>
  </si>
  <si>
    <t>REAL DEL MONTE</t>
  </si>
  <si>
    <t>30DTV0629P</t>
  </si>
  <si>
    <t>TLANECPAQUILA</t>
  </si>
  <si>
    <t>30DTV1050E</t>
  </si>
  <si>
    <t>TOTOLACATLA</t>
  </si>
  <si>
    <t>30DTV1537F</t>
  </si>
  <si>
    <t>30DTV1469Z</t>
  </si>
  <si>
    <t>SAN JOSE INDEPENDENCIA</t>
  </si>
  <si>
    <t>30DTV1451Z</t>
  </si>
  <si>
    <t>IXPALUCA</t>
  </si>
  <si>
    <t>30DTV0521Y</t>
  </si>
  <si>
    <t>RINCON DE BARRABAS</t>
  </si>
  <si>
    <t>30DTV0231H</t>
  </si>
  <si>
    <t>ANTON LIZARDO</t>
  </si>
  <si>
    <t>30DTV1136K</t>
  </si>
  <si>
    <t>30DTV0412R</t>
  </si>
  <si>
    <t>LOMA DE LOS HOYOS</t>
  </si>
  <si>
    <t>30DTV0810P</t>
  </si>
  <si>
    <t>PALMA CUATA</t>
  </si>
  <si>
    <t>30DTV0689D</t>
  </si>
  <si>
    <t>EL SALITRAL</t>
  </si>
  <si>
    <t>30DTV1609I</t>
  </si>
  <si>
    <t>PASO DEL MACHO</t>
  </si>
  <si>
    <t>30DTV1391B</t>
  </si>
  <si>
    <t>30DTV0675A</t>
  </si>
  <si>
    <t>PASO LAGARTO</t>
  </si>
  <si>
    <t>30DTV0529Q</t>
  </si>
  <si>
    <t>PORFIRIO PEREZ OLIVARES</t>
  </si>
  <si>
    <t>PASO SOLANO (EJIDO MIRADOR Y ANEXOS)</t>
  </si>
  <si>
    <t>30DTV1470O</t>
  </si>
  <si>
    <t>FELICIANO GARCIA REYES</t>
  </si>
  <si>
    <t>30DTV0073I</t>
  </si>
  <si>
    <t>30DTV0236C</t>
  </si>
  <si>
    <t>PASO CARRETAS</t>
  </si>
  <si>
    <t>30DTV0918G</t>
  </si>
  <si>
    <t>30DTV1181X</t>
  </si>
  <si>
    <t>30DTV0638X</t>
  </si>
  <si>
    <t>SAN JULIAN</t>
  </si>
  <si>
    <t>30DTV1624A</t>
  </si>
  <si>
    <t>EMILIO CARRANZA RODRIGUEZ</t>
  </si>
  <si>
    <t>CRUZ DE PALMA (EL CARMEN)</t>
  </si>
  <si>
    <t>30DTV0039B</t>
  </si>
  <si>
    <t>COROZAL</t>
  </si>
  <si>
    <t>30DTV0978V</t>
  </si>
  <si>
    <t>POTRERO HORCON</t>
  </si>
  <si>
    <t>30DTV1276K</t>
  </si>
  <si>
    <t>TRES PALMAS</t>
  </si>
  <si>
    <t>30DTV1587N</t>
  </si>
  <si>
    <t>POCHUCO</t>
  </si>
  <si>
    <t>30DTV0796M</t>
  </si>
  <si>
    <t>EL AGUACATE TERRERO</t>
  </si>
  <si>
    <t>30DTV1120J</t>
  </si>
  <si>
    <t>30DTV1756S</t>
  </si>
  <si>
    <t>30DTV1765Z</t>
  </si>
  <si>
    <t>SANTA FE</t>
  </si>
  <si>
    <t>30DTV1759P</t>
  </si>
  <si>
    <t>EL CARDON LIMON</t>
  </si>
  <si>
    <t>30DTV0847C</t>
  </si>
  <si>
    <t>RANGEL</t>
  </si>
  <si>
    <t>30DTV1442S</t>
  </si>
  <si>
    <t>VALANTIN</t>
  </si>
  <si>
    <t>30DTV1741Q</t>
  </si>
  <si>
    <t>ALTO DE VEGA RICA</t>
  </si>
  <si>
    <t>30DTV0977W</t>
  </si>
  <si>
    <t>EL HULE (EL BARRANCO)</t>
  </si>
  <si>
    <t>30DTV1029B</t>
  </si>
  <si>
    <t>EL HIGO</t>
  </si>
  <si>
    <t>PRIMERA AMPLIACION DE EL CHOTE</t>
  </si>
  <si>
    <t>30DTV0764U</t>
  </si>
  <si>
    <t>ANASTACIO BUSTAMANTE</t>
  </si>
  <si>
    <t>LAS BADEAS</t>
  </si>
  <si>
    <t>30DTV0887D</t>
  </si>
  <si>
    <t>BELLAVISTA (PALMIRA)</t>
  </si>
  <si>
    <t>30DTV1381V</t>
  </si>
  <si>
    <t>ESTERO GRANDE (LAS PUENTES NUEVAS)</t>
  </si>
  <si>
    <t>30DTV0325W</t>
  </si>
  <si>
    <t>VEGA DEL PASO</t>
  </si>
  <si>
    <t>30DTV1334K</t>
  </si>
  <si>
    <t>EL CHIJOLAR (LOS MARCOS)</t>
  </si>
  <si>
    <t>30DTV1019V</t>
  </si>
  <si>
    <t>EJIDO RANCHO ALEGRE</t>
  </si>
  <si>
    <t>30DTV1069C</t>
  </si>
  <si>
    <t>CHAMIZAL</t>
  </si>
  <si>
    <t>30DTV0633B</t>
  </si>
  <si>
    <t>GRANADILLA</t>
  </si>
  <si>
    <t>30DTV1330O</t>
  </si>
  <si>
    <t>MAGUEY MAGUAQUITE</t>
  </si>
  <si>
    <t>30DTV1380W</t>
  </si>
  <si>
    <t>LAS PLACETAS</t>
  </si>
  <si>
    <t>30DTV0733A</t>
  </si>
  <si>
    <t>30DTV0848B</t>
  </si>
  <si>
    <t>XOCHITLAN (PARAJES)</t>
  </si>
  <si>
    <t>30DTV0252U</t>
  </si>
  <si>
    <t>IXCATEPEC</t>
  </si>
  <si>
    <t>30DTV1572L</t>
  </si>
  <si>
    <t>CHICUALA</t>
  </si>
  <si>
    <t>30DTV1301T</t>
  </si>
  <si>
    <t>GAVILAN</t>
  </si>
  <si>
    <t>30DTV1300U</t>
  </si>
  <si>
    <t>30DTV0944E</t>
  </si>
  <si>
    <t>TELESECUNDARIA NUM. 944</t>
  </si>
  <si>
    <t>30DTV1528Y</t>
  </si>
  <si>
    <t>MANUEL CARPIO</t>
  </si>
  <si>
    <t>CARDONAL</t>
  </si>
  <si>
    <t>30DTV1269A</t>
  </si>
  <si>
    <t>CERRO SAN GABRIEL</t>
  </si>
  <si>
    <t>30DTV1440U</t>
  </si>
  <si>
    <t>30DTV1362G</t>
  </si>
  <si>
    <t>MECAPALA</t>
  </si>
  <si>
    <t>30DTV0282O</t>
  </si>
  <si>
    <t>SAN SEBASTIAN</t>
  </si>
  <si>
    <t>30DTV0972A</t>
  </si>
  <si>
    <t>30DTV1363F</t>
  </si>
  <si>
    <t>EL TOYOL</t>
  </si>
  <si>
    <t>30DTV0884G</t>
  </si>
  <si>
    <t>LAJITAS</t>
  </si>
  <si>
    <t>30DTV0352T</t>
  </si>
  <si>
    <t>TLALTETELA</t>
  </si>
  <si>
    <t>30DTV1282V</t>
  </si>
  <si>
    <t>OHUAPAN</t>
  </si>
  <si>
    <t>30DTV1303R</t>
  </si>
  <si>
    <t>MANUEL C. TELLO</t>
  </si>
  <si>
    <t>TECPITLA</t>
  </si>
  <si>
    <t>30DTV1005S</t>
  </si>
  <si>
    <t>30DTV1225D</t>
  </si>
  <si>
    <t>30DTV1563D</t>
  </si>
  <si>
    <t>EMILIO ABREU GOMEZ</t>
  </si>
  <si>
    <t>XICO</t>
  </si>
  <si>
    <t>XICO VIEJO</t>
  </si>
  <si>
    <t>30DTV1288P</t>
  </si>
  <si>
    <t>MATLALAPA</t>
  </si>
  <si>
    <t>30DTV1562E</t>
  </si>
  <si>
    <t>OXTLAPA</t>
  </si>
  <si>
    <t>30DTV1614U</t>
  </si>
  <si>
    <t>TLACUILOLAN</t>
  </si>
  <si>
    <t>30DTV1117W</t>
  </si>
  <si>
    <t>CARLOS DARWIN</t>
  </si>
  <si>
    <t>TONALACO</t>
  </si>
  <si>
    <t>30DTV1669X</t>
  </si>
  <si>
    <t>MARIA ENRIQUETA CAMARILLO Y ROA</t>
  </si>
  <si>
    <t>LOS POCITOS</t>
  </si>
  <si>
    <t>30DTV0105K</t>
  </si>
  <si>
    <t>TENAMPA</t>
  </si>
  <si>
    <t>30DTV0765T</t>
  </si>
  <si>
    <t>30DTV0017Q</t>
  </si>
  <si>
    <t>TOTUTLA</t>
  </si>
  <si>
    <t>30DTV0986D</t>
  </si>
  <si>
    <t>MATA DE INDIO</t>
  </si>
  <si>
    <t>30DTV0419K</t>
  </si>
  <si>
    <t>MATA OBSCURA</t>
  </si>
  <si>
    <t>30DTV0894N</t>
  </si>
  <si>
    <t>TLAPALA</t>
  </si>
  <si>
    <t>30DTV1645N</t>
  </si>
  <si>
    <t>ZAPOTITLA</t>
  </si>
  <si>
    <t>30DTV0640L</t>
  </si>
  <si>
    <t>ACATLAN</t>
  </si>
  <si>
    <t>30DTV1460H</t>
  </si>
  <si>
    <t>30DTV0347H</t>
  </si>
  <si>
    <t>30DTV1213Z</t>
  </si>
  <si>
    <t>EL ESCALANAR</t>
  </si>
  <si>
    <t>30DTV0297Q</t>
  </si>
  <si>
    <t>DR. RAFAEL LUCIO NAJERA</t>
  </si>
  <si>
    <t>30DTV0402K</t>
  </si>
  <si>
    <t>EL CASTILLO</t>
  </si>
  <si>
    <t>30DTV0207H</t>
  </si>
  <si>
    <t>LANDERO Y COSS</t>
  </si>
  <si>
    <t>30DTV0101O</t>
  </si>
  <si>
    <t>MIAHUATLAN</t>
  </si>
  <si>
    <t>30DTV0400M</t>
  </si>
  <si>
    <t>30DTV1612W</t>
  </si>
  <si>
    <t>HUICHILA</t>
  </si>
  <si>
    <t>30DTV1340V</t>
  </si>
  <si>
    <t>30DTV1002V</t>
  </si>
  <si>
    <t>NARCISO SERRADELL</t>
  </si>
  <si>
    <t>OTILPAN</t>
  </si>
  <si>
    <t>30DTV1561F</t>
  </si>
  <si>
    <t>JUAN AMOS COMENIO</t>
  </si>
  <si>
    <t>30DTV1224E</t>
  </si>
  <si>
    <t>MONTE REAL</t>
  </si>
  <si>
    <t>30DTV1525A</t>
  </si>
  <si>
    <t>ZACATAL</t>
  </si>
  <si>
    <t>clave</t>
  </si>
  <si>
    <t>DESIDERIO PAVON CON EJE 6</t>
  </si>
  <si>
    <t>BERNABE RESENDIZ DEL ANGEL</t>
  </si>
  <si>
    <t>4 SUR NUM. 23</t>
  </si>
  <si>
    <t>MARCOS RIVERA SAINS</t>
  </si>
  <si>
    <t>KILOMETRO 15 CARRETERA TUXPAM-CAZONES</t>
  </si>
  <si>
    <t>ROSA TORAL LOMBARD</t>
  </si>
  <si>
    <t>CALLE PRINCIPAL S/N</t>
  </si>
  <si>
    <t>BULMARO SALAS FUENTES</t>
  </si>
  <si>
    <t>TAMPAMACHOCO ATRAS DEL CAMPO DEPORTIVO</t>
  </si>
  <si>
    <t>MARIA ANTONIA FLORES MELO</t>
  </si>
  <si>
    <t>FRENTE A LA AUTOPISTA TUXPAM-MEXICO</t>
  </si>
  <si>
    <t>ADELAIDO CASTRO GOMEZ</t>
  </si>
  <si>
    <t>JUNTO AL CAMPO DEPORTIVO</t>
  </si>
  <si>
    <t>NORMA SOSA GARCIA</t>
  </si>
  <si>
    <t>CONOCIDO</t>
  </si>
  <si>
    <t>ANGEL TIBURCIO SANCHEZ</t>
  </si>
  <si>
    <t>KILOMETRO 11 CARRETERA TAMIAHUA</t>
  </si>
  <si>
    <t>VALENTIN JAIME RODRIGUEZ ZARATE</t>
  </si>
  <si>
    <t>ARIADNE ESMERALDA LAGUNES GARCIA</t>
  </si>
  <si>
    <t>ROSA MARIA JUAN RAMOS</t>
  </si>
  <si>
    <t>SALIDA CARRETERA A LA PLAYA</t>
  </si>
  <si>
    <t>ALEJANDRINA CUEVAS CUERVO</t>
  </si>
  <si>
    <t>FRENTE A LA CARRETERA A RANCHO NUEVO Y CASETA TELEFONICA</t>
  </si>
  <si>
    <t>ISELA ANABEL VILLEGAS SOLIS</t>
  </si>
  <si>
    <t>FRENTE A LA ESCUELA PRIMARIA</t>
  </si>
  <si>
    <t>OSCAR LARA HERNANDEZ</t>
  </si>
  <si>
    <t>BALDOMERO PEREZ GARCIA</t>
  </si>
  <si>
    <t>KILOMETRO 12 AUTOPISTA TUXPAM-MEXICO</t>
  </si>
  <si>
    <t>JOSE RODRIGO QUIðONES LLANES</t>
  </si>
  <si>
    <t>CARRETERA A CABOS</t>
  </si>
  <si>
    <t>ABRAHAM BLANCO BAEZ</t>
  </si>
  <si>
    <t>JUANA CASTRO SANAVIA</t>
  </si>
  <si>
    <t>CARRETERA NACIONAL TUXPAN-TAMPICO DESVIACION A ALAMO</t>
  </si>
  <si>
    <t>ELIA PATRICIA GUERRA RODRIGO</t>
  </si>
  <si>
    <t>GUSTAVO DIAZ ORDAZ S/N</t>
  </si>
  <si>
    <t>JUAN CASTRO SANCHEZ</t>
  </si>
  <si>
    <t>ESQUINA MOCTEZUMA Y EMILIO CARRANZA</t>
  </si>
  <si>
    <t>RAFAEL RUIZ CABRERA</t>
  </si>
  <si>
    <t>VENUSTIANO CARRANZA S/N</t>
  </si>
  <si>
    <t>MARGARITO CORTES HERNANDEZ</t>
  </si>
  <si>
    <t>20 DE NOVIEMBRE NUM. 10</t>
  </si>
  <si>
    <t>LUDIVINA VIZNADO FELIZARDO</t>
  </si>
  <si>
    <t>CARRETERA POZO NUM. 102</t>
  </si>
  <si>
    <t>BLANCA ESTELA TAPIA CRUZ</t>
  </si>
  <si>
    <t>HERMENEGILDO GALEANA Y FRANCISCO VILLA</t>
  </si>
  <si>
    <t>GERMAN BERMUDEZ HERNANDEZ</t>
  </si>
  <si>
    <t>CARRETERA PRINCIPAL JUNTO AGENCIA MUNICIPAL</t>
  </si>
  <si>
    <t>MARGARITA SANCHEZ SALAS</t>
  </si>
  <si>
    <t>FRENTE AL CAMPO DEPORTIVO</t>
  </si>
  <si>
    <t>ELEUTERIO CASTRO PEREZ</t>
  </si>
  <si>
    <t>20 DE NOVIEMBRE NUM. 7 ESQUINA 24 DE FEBRERO</t>
  </si>
  <si>
    <t>MARTHA ORALIA ALAFITA CRUZ</t>
  </si>
  <si>
    <t>GONZALEZ ORTEGA S/N SECTOR 4</t>
  </si>
  <si>
    <t>FLORA HERRERA CARRANZA</t>
  </si>
  <si>
    <t>CARLOS CORTES GRANT</t>
  </si>
  <si>
    <t>ADRIANA ARISBETH SANCHEZ HERNANDEZ</t>
  </si>
  <si>
    <t>RIGOBERTO VAZQUEZ PARRA</t>
  </si>
  <si>
    <t>SANTIAGO COXCA CASTRO</t>
  </si>
  <si>
    <t>ALFONSO VAZQUEZ Y MUJICA</t>
  </si>
  <si>
    <t>SAMUEL AGUIRRE ZARATE</t>
  </si>
  <si>
    <t>MARIA DEL ROCIO SALAZAR MUNGUIA</t>
  </si>
  <si>
    <t>JAIME GONZALEZ GONZALEZ</t>
  </si>
  <si>
    <t>JUNTO A LA AGENCIA MUNICIPAL</t>
  </si>
  <si>
    <t>MARIA DEL ROCIO BENAVIDES HERNANDEZ</t>
  </si>
  <si>
    <t>ARISBE DOMINGUEZ BAEZ</t>
  </si>
  <si>
    <t>NEFTALI PADILLA GUZMAN</t>
  </si>
  <si>
    <t>JOSE ROMERO FABIAN</t>
  </si>
  <si>
    <t>JOSE NAHIN HUESCA MDRID</t>
  </si>
  <si>
    <t>RABINDRANATH VAZQUEZ OLEA</t>
  </si>
  <si>
    <t>JULIO CESAR CHACON ANTUNEZ</t>
  </si>
  <si>
    <t>AGUSTIN GUZMAN CASTORENA</t>
  </si>
  <si>
    <t>LIRIOS S/N</t>
  </si>
  <si>
    <t>GILBERTA HERRERA RIVERA</t>
  </si>
  <si>
    <t>COLONIA LUIS DONALDO COLOSIO</t>
  </si>
  <si>
    <t>LINO MOGOLLON Y GARRIDO</t>
  </si>
  <si>
    <t>DALID PAREDES ANDRADE</t>
  </si>
  <si>
    <t>MAURICIO PEREZ SERAFIN</t>
  </si>
  <si>
    <t>VICTOR ANDRADE CALLEJAS</t>
  </si>
  <si>
    <t>LUCIA JARILLO VERNET</t>
  </si>
  <si>
    <t>NOEL RUDECINO GARCIA</t>
  </si>
  <si>
    <t>AVENIDA ELIAS FUENTES S/N</t>
  </si>
  <si>
    <t>MINERVA GONZALEZ LUCAS</t>
  </si>
  <si>
    <t>ANASTACIO LOZANO JIMENEZ</t>
  </si>
  <si>
    <t>VIRGINIA CORTES FABIAN</t>
  </si>
  <si>
    <t>SUNY EDETZA PADILLA HERNANDEZ</t>
  </si>
  <si>
    <t>ARMANDO CABRERA PAZOS</t>
  </si>
  <si>
    <t>JUSTA GARCIA KAST</t>
  </si>
  <si>
    <t>ANTONIO VAZQUEZ JIMENEZ</t>
  </si>
  <si>
    <t>MIGUEL HIDALGO NUM. 2</t>
  </si>
  <si>
    <t>SOFIA VAZQUEZ CRUZ</t>
  </si>
  <si>
    <t>RUBEN AVILA Y MARTINEZ</t>
  </si>
  <si>
    <t>ADOLFO LOPEZ MATEOS S/N</t>
  </si>
  <si>
    <t>SAMUEL GARCIA PORTILLA</t>
  </si>
  <si>
    <t>HECTOR MEZA GILBON</t>
  </si>
  <si>
    <t>MIGUEL BALDERAS Y DE LOS SANTOS</t>
  </si>
  <si>
    <t>MARIA DE LOURDES L. MACIP RODRIGUEZ</t>
  </si>
  <si>
    <t>EPIFANIO HERNANDEZ S/N ENTRE HIDALGO Y A.</t>
  </si>
  <si>
    <t>JOSEFINA MERIDA GONZALEZ</t>
  </si>
  <si>
    <t>JORGE CUPERTINO SANCHEZ ZAYAS</t>
  </si>
  <si>
    <t>MARTIN CENTENO TORRES</t>
  </si>
  <si>
    <t>CIRILO FERMIN LARA DEL ANGEL</t>
  </si>
  <si>
    <t>BASILIA RIVERA GUZMAN</t>
  </si>
  <si>
    <t>SILVIA PARRA BARROSO</t>
  </si>
  <si>
    <t>JOSE MARIA MORELOS Y PAVON NUM. 1</t>
  </si>
  <si>
    <t>MARIA EUGENIA PALACIOS MENDOZA</t>
  </si>
  <si>
    <t>VENUSTIANO CARRANZA NUM. 4</t>
  </si>
  <si>
    <t>SONIA MYRNA LENINA CARRETO BLANCO</t>
  </si>
  <si>
    <t>VICENTE GUERRERO NUM. 52</t>
  </si>
  <si>
    <t>JOAQUIN GARRIDO ZAVALETA</t>
  </si>
  <si>
    <t>PROLONGACION TEMAXCALAPA</t>
  </si>
  <si>
    <t>MARCELA MARIA DEL CARMEN ROSARIO GARCIA</t>
  </si>
  <si>
    <t>EMILIANO ZAPATA NUM. 41</t>
  </si>
  <si>
    <t>ARIEL ORTIZ</t>
  </si>
  <si>
    <t>FRANCISCO LEON DE LA BARRERA S/N</t>
  </si>
  <si>
    <t>ANGELICA VELASCO LOPEZ</t>
  </si>
  <si>
    <t>2 DE ABRIL NUM. 2</t>
  </si>
  <si>
    <t>JOSE DE JESUS MARTINEZ ALFONSO</t>
  </si>
  <si>
    <t>MARIA DOLORES CASTRO GARCIA</t>
  </si>
  <si>
    <t>ROSA MARIA PLATAS SANCHEZ</t>
  </si>
  <si>
    <t>CALLE PRINCIPAL</t>
  </si>
  <si>
    <t>CARLOS SANTIAGO MONTOYA</t>
  </si>
  <si>
    <t>AVENIDA CUAUHTEMOC NUM. 1</t>
  </si>
  <si>
    <t>CRUZ ELUZAI JARILLO ESCALONA</t>
  </si>
  <si>
    <t>SEGUNDA DE IGNACIO ZARAGOZA S/N</t>
  </si>
  <si>
    <t>ALEJANDRA RIVERA SANTIAGO</t>
  </si>
  <si>
    <t>CALLE PRINCIPAL S/N (FRENTE A LA QUESERIA)</t>
  </si>
  <si>
    <t>MARTHA ANGELICA VELASCO RIOS</t>
  </si>
  <si>
    <t>CALZADA A LAS LAJAS S/N</t>
  </si>
  <si>
    <t>JOVITA LUNA NUÑEZ</t>
  </si>
  <si>
    <t>PLAZUELA DE LA CONSTITUCION NUM. 8</t>
  </si>
  <si>
    <t>ROBERTO FUERTES Y RENDON</t>
  </si>
  <si>
    <t>ARTURO GUILLERMO RAMIREZ MADRID</t>
  </si>
  <si>
    <t>LIBERTAD NUM. 24</t>
  </si>
  <si>
    <t>FATIMA PAZARAN CHAGOYA</t>
  </si>
  <si>
    <t>CALLE PRINCIPAL JUNTO A LA IGLESIA</t>
  </si>
  <si>
    <t>OFELIA TREJO MORGADO</t>
  </si>
  <si>
    <t>MIGUEL HIDALGO NUM. 4</t>
  </si>
  <si>
    <t>ARTURO MEZA Y MORENO</t>
  </si>
  <si>
    <t>INDEPENDENCIA Y FLORES BELLO S/N</t>
  </si>
  <si>
    <t>SILVIO PASCUAL MORALES BUENO</t>
  </si>
  <si>
    <t>PRIVADA DE ROA BARCENAS S/N</t>
  </si>
  <si>
    <t>JOEL CANTERO HERNANDEZ</t>
  </si>
  <si>
    <t>MARILU MARTINEZ GARCIA</t>
  </si>
  <si>
    <t>ORLANDO ZUVIRI MERLO</t>
  </si>
  <si>
    <t>LA TRINIDAD S/N</t>
  </si>
  <si>
    <t>RICARDO GAMALIEL MEZA HERNANDEZ</t>
  </si>
  <si>
    <t>PRIVADA DE INDEPENDENCIA S/N</t>
  </si>
  <si>
    <t>ARACELI DELIA GALVAN VIVEROS</t>
  </si>
  <si>
    <t>10 DE MAYO NUM. 16</t>
  </si>
  <si>
    <t>HUGO PECERO TORRES</t>
  </si>
  <si>
    <t>EMILIANO ZAPATA S/N</t>
  </si>
  <si>
    <t>LUIS RICARDO ORELLAN HUERTA</t>
  </si>
  <si>
    <t>REVOLUCION S/N</t>
  </si>
  <si>
    <t>MARIA JUVENCIA G. PALMEROS RIVERA</t>
  </si>
  <si>
    <t>BENITO JUAREZ NUM. 132 BIS</t>
  </si>
  <si>
    <t>TITO LOBATO LOPEZ</t>
  </si>
  <si>
    <t>MELCHOR OCAMPO S/N</t>
  </si>
  <si>
    <t>LUIS ENRIQUE MARTINEZ ORTEGA</t>
  </si>
  <si>
    <t>AVENIDA SALVADOR DIAZ MIRON  NUM. 3</t>
  </si>
  <si>
    <t>FIDEL MEJIA DIAZ</t>
  </si>
  <si>
    <t>MARIA VICTORICA BARRADAS GONZALEZ</t>
  </si>
  <si>
    <t>GREGORIO ALVAREZ RUBIO S/N</t>
  </si>
  <si>
    <t>LUZ PASOS HERNANDEZ</t>
  </si>
  <si>
    <t>PRIMERA PRIVADA DE DIVISION DEL NORTE S/N</t>
  </si>
  <si>
    <t>ULDA ORTEGA GONZALEZ</t>
  </si>
  <si>
    <t>ATRAS DEL JARDIN DE NIÑOS</t>
  </si>
  <si>
    <t>FLORA FERNANDEZ ORTIZ</t>
  </si>
  <si>
    <t>FRENTE A LA FABRICA DE ACRILIA</t>
  </si>
  <si>
    <t>EDITH PEREZ VAZQUEZ</t>
  </si>
  <si>
    <t>NORTE 7 ESQUINA ORIENTE 2</t>
  </si>
  <si>
    <t>DORIS HERNANDEZ BALDERAS</t>
  </si>
  <si>
    <t>ESQUINA ABARROTES MATAMBA</t>
  </si>
  <si>
    <t>PIO MANUEL PEREZ HERRERA</t>
  </si>
  <si>
    <t>AVENIDA MIRON Y MOSQUERA S/N</t>
  </si>
  <si>
    <t>EMILIO VALERIO MARTINEZ</t>
  </si>
  <si>
    <t>CONOCIDO JUNTO AL TANQUE ELEVADO</t>
  </si>
  <si>
    <t>NORMA RODRIGUEZ YEPEZ</t>
  </si>
  <si>
    <t>CERCA DE LA LAGUNA</t>
  </si>
  <si>
    <t>MARIBEL MORAN DIAZ</t>
  </si>
  <si>
    <t>AVENIDA 5 DE MAYO NUM. 318</t>
  </si>
  <si>
    <t>ADA LUZ CRUZ CAMARERO</t>
  </si>
  <si>
    <t>CARRETERA BOCA DEL RIO-PLAYA VACAS, KILOMETRO 1 1/2</t>
  </si>
  <si>
    <t>MARIA DEL PILAR HERMIDA HERNANDEZ</t>
  </si>
  <si>
    <t>CARRETERA TEJAR MOZAMBIQUE</t>
  </si>
  <si>
    <t>NELSON ARTURO LEYVA MACIP</t>
  </si>
  <si>
    <t>5 DE MAYO S/N</t>
  </si>
  <si>
    <t>RUBI FRANCISCA ZAPATA RAMOS</t>
  </si>
  <si>
    <t>ADOLFO SUGASTI NUM. 298</t>
  </si>
  <si>
    <t>ASUNCION JIMENEZ RAMIREZ</t>
  </si>
  <si>
    <t>CALLE 12 NUM. 1675</t>
  </si>
  <si>
    <t>VALERIANA SEGURA SUET</t>
  </si>
  <si>
    <t>FLOR DE LIS NUM. 659</t>
  </si>
  <si>
    <t>GERMAN HERNANDEZ FLORES</t>
  </si>
  <si>
    <t>LAS ROSAS S/N ESQUINA LUIS M.</t>
  </si>
  <si>
    <t>MARTHA CRISTINA FLORES ESPINOSA</t>
  </si>
  <si>
    <t>ZAPOTE MANZANA 65</t>
  </si>
  <si>
    <t>LUCYNDA CERVANTES MUðIZ</t>
  </si>
  <si>
    <t>ALFREDO ACEVEDO PALESTINO</t>
  </si>
  <si>
    <t>8 ORIENTE NUM. 10</t>
  </si>
  <si>
    <t>CONCEPCION RAMIREZ LEON</t>
  </si>
  <si>
    <t>PROLONGACION DE AVENIDA IGNACIO ZARAGOZA  S/N</t>
  </si>
  <si>
    <t>BERNARDITA EDUVIGES TABLILLA JIMENEZ</t>
  </si>
  <si>
    <t>CAMINO SECUNDARIO A LA PRIMARIA RAFAEL RAMIREZ</t>
  </si>
  <si>
    <t>GERMAN VICTOR MORALES HERNANDEZ</t>
  </si>
  <si>
    <t>BENITO JUAREZ S/N</t>
  </si>
  <si>
    <t>CARLOS ALBERTO GARCIA FERNANDEZ</t>
  </si>
  <si>
    <t>AVENIDA LAZARO CARDENAS S/N</t>
  </si>
  <si>
    <t>JUAN ENRIQUE CHAVEZ BAUTISTA</t>
  </si>
  <si>
    <t>AVENIDA MIGUEL HIDALGO ESQUINA JOSEFA ORTIZ DE DOMINGUEZ</t>
  </si>
  <si>
    <t>ROMULO IVAN CRUZ SANCHEZ</t>
  </si>
  <si>
    <t>REFORMA S/N</t>
  </si>
  <si>
    <t>FELICIANO HERNANDEZ RUIZ</t>
  </si>
  <si>
    <t>AGENCIA MUNICIPAL DE LA ESTANCIA</t>
  </si>
  <si>
    <t>HERIBERTO OMAR RAMIREZ HERNANDEZ</t>
  </si>
  <si>
    <t>JORGE VERA ROMAN</t>
  </si>
  <si>
    <t>CALOS ALBERTO FLORES MENDOZA</t>
  </si>
  <si>
    <t>PEDRO ZAVALETA DE LA LUZ</t>
  </si>
  <si>
    <t>JUNTO AL JARDIN DE NIÑOS BENITO JUAREZ</t>
  </si>
  <si>
    <t>NERI GABRIEL DIAZ VASQUEZ</t>
  </si>
  <si>
    <t>JUNTO A LA PRIMARIA</t>
  </si>
  <si>
    <t>FELIX FRANCISCO BARRADAS DOMINGUEZ</t>
  </si>
  <si>
    <t>CARLOS VAZQUEZ LUCAS</t>
  </si>
  <si>
    <t>BLANCA MARICELA MARTINEZ PEREZ</t>
  </si>
  <si>
    <t>CAMINO A PALO VERDE S/N</t>
  </si>
  <si>
    <t>MAGALY HERNANDEZ HERNANDEZ</t>
  </si>
  <si>
    <t>CARLOS ROSAS GASPAR</t>
  </si>
  <si>
    <t>MIGUEL HIDALGO S/N</t>
  </si>
  <si>
    <t>LETICIA VALENCIA BARRAGAN</t>
  </si>
  <si>
    <t>MERCEDES REYES MENDEZ</t>
  </si>
  <si>
    <t>AVENIDA INDEPENDENCIA S/N</t>
  </si>
  <si>
    <t>ROSA AURORA LEAL HERRERA</t>
  </si>
  <si>
    <t>10 DE MAYO</t>
  </si>
  <si>
    <t>MARCO ARTURO RODRIGUEZ AVILA</t>
  </si>
  <si>
    <t>5 DE MAYO LOTE 122</t>
  </si>
  <si>
    <t>VICTORIA ELSA TORRES GONZALEZ</t>
  </si>
  <si>
    <t>INDEPENDENCIA S/N</t>
  </si>
  <si>
    <t>IGNACIO VELAZQUEZ ENAMORADO</t>
  </si>
  <si>
    <t>CASTULO DELFIN LARA S/N</t>
  </si>
  <si>
    <t>ANA MARIA DE LOS ANGELES MARTINEZ ARAGO</t>
  </si>
  <si>
    <t>MELITON UTRERA RODRIGUEZ</t>
  </si>
  <si>
    <t>GREGORIO HERRERA GARCIA</t>
  </si>
  <si>
    <t>JUANA CRUZ VICENCIO</t>
  </si>
  <si>
    <t>ABRAHAM VAZQUEZ MARTINEZ</t>
  </si>
  <si>
    <t>MARIA DE LA CRUZ SANCHEZ GARCIA</t>
  </si>
  <si>
    <t>FRENTE AL PARQUE</t>
  </si>
  <si>
    <t>MARGARITA CORDOVA TAMAYO</t>
  </si>
  <si>
    <t>MARINA BELEN CORTES HERNANDEZ</t>
  </si>
  <si>
    <t>JOSE LINO DE LA FUENTE PERALTA</t>
  </si>
  <si>
    <t>JOSE MANUEL MORENO PEÐA</t>
  </si>
  <si>
    <t>RENE HERNANDEZ CORRO</t>
  </si>
  <si>
    <t>ADRIAN MACARIO GAMBOA CERVANTES</t>
  </si>
  <si>
    <t>PROGRESO NUM. 4</t>
  </si>
  <si>
    <t>IGNACIO BERNAL</t>
  </si>
  <si>
    <t>FRENTE A LA CLINICA DEL IMSS</t>
  </si>
  <si>
    <t>YADIRA DELGADO SALVADOR</t>
  </si>
  <si>
    <t>TANIA MARIA HERNANDEZ VARGAS</t>
  </si>
  <si>
    <t>CARRETERA FEDERAL DEL GOLFO</t>
  </si>
  <si>
    <t>REYNALDA CRUZ PALAFOX</t>
  </si>
  <si>
    <t>ARMANDO SEBA PEREZ</t>
  </si>
  <si>
    <t>JOSE MARIA MORELOS Y PAVON S/N ESQUINA HILARIO C. SALAS</t>
  </si>
  <si>
    <t>RODOLFO SEBA QUINO</t>
  </si>
  <si>
    <t>20 DE NOVIEMBRE S/N</t>
  </si>
  <si>
    <t>EDGAR RUBEN ESCOBAR ARTIGAS</t>
  </si>
  <si>
    <t>CONOCIDO FRENTE A LA CLINICA IMSS</t>
  </si>
  <si>
    <t>ALMA CHRISTHIAN MONTERO AMADOR</t>
  </si>
  <si>
    <t>CARRETERA A COMOAPAN 751</t>
  </si>
  <si>
    <t>ESTEBAN PALACIOS CRUZ</t>
  </si>
  <si>
    <t>CONOCIDO JUNTO A LA CASA DE SALUD</t>
  </si>
  <si>
    <t>LEOVANI GERVACIO BUSTAMANTE HERNANDEZ</t>
  </si>
  <si>
    <t>CONOCIDO JUNTO AL CAMPO DE FUTBOL</t>
  </si>
  <si>
    <t>ANDRES ISAIAS SANTIAGO CASTAÐEDA</t>
  </si>
  <si>
    <t>CONOCIDO AL LADO DEL CAMPO</t>
  </si>
  <si>
    <t>SUSANA AGUILAR ALVAREZ</t>
  </si>
  <si>
    <t>CONOCIDO CERCA DE LA MICESLANEA GAVI</t>
  </si>
  <si>
    <t>LINA SILVIA CELJIL MIL</t>
  </si>
  <si>
    <t>CONOCIDO ENTRANDO A LA COMUNIDAD</t>
  </si>
  <si>
    <t>MARIA ELENA AGUAS MORENO</t>
  </si>
  <si>
    <t>ATRAS DEL MODULO DE POLICIA</t>
  </si>
  <si>
    <t>MANUEL CRUZ ALBAðIL</t>
  </si>
  <si>
    <t>RODOLFO ALFONSO HERNANDEZ RAMIREZ</t>
  </si>
  <si>
    <t>GABRIEL REYNA GUERRERO</t>
  </si>
  <si>
    <t>ELVIRA AZUARA SANCHEZ</t>
  </si>
  <si>
    <t>CARRETERA TANTOYUCA-PLATON SANCHEZ KILOMETRO 8</t>
  </si>
  <si>
    <t>REYNA GUERRERO GABRIEL</t>
  </si>
  <si>
    <t>CLEMENTINA HERVER ESCOBAR</t>
  </si>
  <si>
    <t>FRENTE A LA PRIMARIA</t>
  </si>
  <si>
    <t>LIBRADO PEREZ MORALES</t>
  </si>
  <si>
    <t>RODOLFO ALFONSO RAMIREZ</t>
  </si>
  <si>
    <t>JAIME ERNESTO DEL ANGEL CASTILLO</t>
  </si>
  <si>
    <t>AL LADO DE LA CONASUPO</t>
  </si>
  <si>
    <t>GRACIELA MATEOS MELGOZA</t>
  </si>
  <si>
    <t>CARRETERA NACIONAL MEXICO, TUXPAN, TAMPICO KILOMETRO 83</t>
  </si>
  <si>
    <t>CARLOS RODRIGUEZ HERNANDEZ</t>
  </si>
  <si>
    <t>EPIFANIO CRUZ HERNANDEZ</t>
  </si>
  <si>
    <t>BARRENCHEA CRUZ FAUSTA</t>
  </si>
  <si>
    <t>JORGE LUIS OLMEDO GARCIA</t>
  </si>
  <si>
    <t>KARLA CRISTY LARA ARGUELLES</t>
  </si>
  <si>
    <t>JESUS MANUEL VARON PERUSQUIA</t>
  </si>
  <si>
    <t>MARTHA ELENA CASTELLANOS RODRIGUEZ</t>
  </si>
  <si>
    <t>CARRETERA SAN NICOLAS-COYOLES KILOMETRO 3</t>
  </si>
  <si>
    <t>ESTELA GUERRERO GONZALEZ</t>
  </si>
  <si>
    <t>4 DE ENERO S/N</t>
  </si>
  <si>
    <t>MARIA DEL ROSARIO CRUZ TREVIÑO</t>
  </si>
  <si>
    <t>CONOCIDO CARRETERA POZA RICA-BARRA DE CAZONES</t>
  </si>
  <si>
    <t>BASILIO RODRIGUEZ ANZURES</t>
  </si>
  <si>
    <t>AGUSTIN BAUZA DEL MAZO</t>
  </si>
  <si>
    <t>LUIS ECHEVERRIA ALVAREZ S/N</t>
  </si>
  <si>
    <t>SUSANA GARCIA MARTINEZ</t>
  </si>
  <si>
    <t>MIGUEL ANGEL REDONDO PADILLA</t>
  </si>
  <si>
    <t>HECTOR LEONEL FLORES LARA</t>
  </si>
  <si>
    <t>ELSA GAYTAN ROSALES</t>
  </si>
  <si>
    <t>VERACRUZ ESQUINA BENITO JUAREZ</t>
  </si>
  <si>
    <t>JOSEFA CABALLERO ORTIZ</t>
  </si>
  <si>
    <t>COLONIA INFONAVIT</t>
  </si>
  <si>
    <t>HORACIO ASSAEL DEL MAZO JUAREZ</t>
  </si>
  <si>
    <t>CERCA CLINICA COPLAMAR</t>
  </si>
  <si>
    <t>FACUNDO BARRIENTOS NARVAEZ</t>
  </si>
  <si>
    <t>AVENIDA DEL ESTUDIANTE S/N</t>
  </si>
  <si>
    <t>JOSE ANTONIO GAYTAN ROSALES</t>
  </si>
  <si>
    <t>LUIS ECHEVERRIA S/N</t>
  </si>
  <si>
    <t>ANTONIO MODESTO JIMENEZ</t>
  </si>
  <si>
    <t>RAMON LOPEZ VELARDE S/N</t>
  </si>
  <si>
    <t>SARA HERNANDEZ HERNANDEZ</t>
  </si>
  <si>
    <t>COLONIA VILLA DE LAS FLORES</t>
  </si>
  <si>
    <t>ELIZABETH HIGAREDA CASANOVA</t>
  </si>
  <si>
    <t>ANTIGUO CAMPO DE AVIACION</t>
  </si>
  <si>
    <t>CRISOGONO ESPINOSA NERI</t>
  </si>
  <si>
    <t>GUADALUPE VICTORIA S/N</t>
  </si>
  <si>
    <t>CALLE EJIDAL</t>
  </si>
  <si>
    <t>PROFR. ALFONSO ARROYO FLORES S/N</t>
  </si>
  <si>
    <t>GASPAR SIMBRON MORALES</t>
  </si>
  <si>
    <t>JUVENTUD S/N</t>
  </si>
  <si>
    <t>VICENTE GUERRERO S/N</t>
  </si>
  <si>
    <t>MANUEL OMAR DIAZ ORTEGA</t>
  </si>
  <si>
    <t>EMILIANO ZAPATA NUM. 12</t>
  </si>
  <si>
    <t>NIÑOS HEROES S/N</t>
  </si>
  <si>
    <t>MINA S/N</t>
  </si>
  <si>
    <t>HERMENEGILDO BALDEMAR GONZALEZ GARCIA</t>
  </si>
  <si>
    <t>ALBERTO AMADEO CERVANTES PEREZ</t>
  </si>
  <si>
    <t>CALLEJON SANTA CRUZ</t>
  </si>
  <si>
    <t>ENRIQUE MARIN SIMON</t>
  </si>
  <si>
    <t>MARTIN SOLIS GARCIA</t>
  </si>
  <si>
    <t>PRINCIPAL S/N</t>
  </si>
  <si>
    <t>AVENIDA PRINCIPAL SIN NUMERO</t>
  </si>
  <si>
    <t>JUVENTUD ESQUINA MADERO</t>
  </si>
  <si>
    <t>VICTOR HUGO AGUILERA LUNA</t>
  </si>
  <si>
    <t>WENCESLAO MARTINEZ VAZQUEZ</t>
  </si>
  <si>
    <t>JUNTO AL KINDER</t>
  </si>
  <si>
    <t>ESPERANZA BONILLA PEðA</t>
  </si>
  <si>
    <t>JUNTO AL AUDITORIO MUNICIPAL</t>
  </si>
  <si>
    <t>ZOIRE LETICIA HERRERA GARCIA</t>
  </si>
  <si>
    <t>MARTIN ALEJANDRO SANCHEZ HERRERA</t>
  </si>
  <si>
    <t>JUNTO AL TELEBACHILLERATO</t>
  </si>
  <si>
    <t>REYES GRAGEDA MONTES</t>
  </si>
  <si>
    <t>POR LA ESCUELA PRIMARIA</t>
  </si>
  <si>
    <t>JAVIER MORGADO CALLEJAS</t>
  </si>
  <si>
    <t>MEDANOS S/N</t>
  </si>
  <si>
    <t>JOEL AGUILERA LUNA</t>
  </si>
  <si>
    <t>JUNTO AL CAMPO DE FUTBOL</t>
  </si>
  <si>
    <t>ADAN CRODA LEON</t>
  </si>
  <si>
    <t>POR LA CASETA TELEFONICA</t>
  </si>
  <si>
    <t>JACINTO HERNANDEZ Y HERNANDEZ</t>
  </si>
  <si>
    <t>FRENTE A LA IGLESIA</t>
  </si>
  <si>
    <t>ANDRES RAMIREZ PEREZ</t>
  </si>
  <si>
    <t>ERNESTO MEUNIER VAZQUEZ</t>
  </si>
  <si>
    <t>AVENIDA CONSTITUYENTES S/N</t>
  </si>
  <si>
    <t>MARINA GOMEZ REYNOSO</t>
  </si>
  <si>
    <t>REVOLUCION NUM. 37</t>
  </si>
  <si>
    <t>RODOLFO TIRADO LOPEZ</t>
  </si>
  <si>
    <t>JOSE ALEJANDRO RAMIREZ MORGADO</t>
  </si>
  <si>
    <t>CAMILO SEDANO CONTRERAS</t>
  </si>
  <si>
    <t>JUNTO A LA CASETA TELEFONICA</t>
  </si>
  <si>
    <t>MONICA K. GRANADOS SANTA MARIA</t>
  </si>
  <si>
    <t>COLONIA VICENTE GUERRERO</t>
  </si>
  <si>
    <t>DELIA JUANA PEREZ BUJAN</t>
  </si>
  <si>
    <t>GLORIA SANDOVAL SERAFIN</t>
  </si>
  <si>
    <t>DIMAS IGNACIO SALINAS MARTINEZ</t>
  </si>
  <si>
    <t>MARIA LOPEZ MARTINEZ</t>
  </si>
  <si>
    <t>BERTOLDINA TEJEDA PEÐA</t>
  </si>
  <si>
    <t>VICENTE GUERRERO NUM. 14</t>
  </si>
  <si>
    <t>CESAR MANUEL VILLALOBOS ARMENTA</t>
  </si>
  <si>
    <t>DARIO CRUZ MARTINEZ</t>
  </si>
  <si>
    <t>GLORIA ESTELA CARMEN ROJAS RAMIREZ</t>
  </si>
  <si>
    <t>LYDIA YAZMIN BANDALA GONZALEZ</t>
  </si>
  <si>
    <t>DOLORES HERNANDEZ PEREZ</t>
  </si>
  <si>
    <t>NORMA ANGELICA MARTINEZ TIBURCIO</t>
  </si>
  <si>
    <t>RAUL GONZALEZ BENITEZ</t>
  </si>
  <si>
    <t>JUNTO AL AGOSTADERO</t>
  </si>
  <si>
    <t>GERMAN HERNANDEZ SUAREZ</t>
  </si>
  <si>
    <t>JOSE ANTONIO DE LA ROSA GONZALEZ</t>
  </si>
  <si>
    <t>GUILLERMO MENDEZ GOMEZ</t>
  </si>
  <si>
    <t>MERCEDES SANCHEZ SEVILLA</t>
  </si>
  <si>
    <t>AVENIDA GUADALUPE VICTORIA</t>
  </si>
  <si>
    <t>JOSE JOAQUIN TOLEDANOSANCHEZ</t>
  </si>
  <si>
    <t>JOSE CUEVAS Y JIMENEZ</t>
  </si>
  <si>
    <t>EMILIANO ZAPATA NUM. 80</t>
  </si>
  <si>
    <t>LUCIA GUERRERO ORDUÐA</t>
  </si>
  <si>
    <t>VENUSTIANO CARRANZA Y ALDAMA</t>
  </si>
  <si>
    <t>GREGORIO ASCAðO TORRES</t>
  </si>
  <si>
    <t>ROSA ELENA CAICEROS Y MARIN</t>
  </si>
  <si>
    <t>EDITH ZAYAS Y HERNANDEZ</t>
  </si>
  <si>
    <t>DANIEL BUSTOS ADRIAN</t>
  </si>
  <si>
    <t>YOLANDA CARRERA PEREZ</t>
  </si>
  <si>
    <t>RUBEN MENDEZ TORRES</t>
  </si>
  <si>
    <t>NARCISO CHACON HERNANDEZ</t>
  </si>
  <si>
    <t>JUNTO A LA CLINICA</t>
  </si>
  <si>
    <t>ALBERTINA ALEJO MARTINEZ</t>
  </si>
  <si>
    <t>SIXTO BORJAS Y DE LOS SANTOS</t>
  </si>
  <si>
    <t>CINCO DE MAYO Y 16 DE SEPTIEMBRE</t>
  </si>
  <si>
    <t>CONCEPCION CARDENAS</t>
  </si>
  <si>
    <t>ASUNCION GUZMAN AVILA</t>
  </si>
  <si>
    <t>LA TOMA</t>
  </si>
  <si>
    <t>LUZ AURORA BANDALA Y LEON</t>
  </si>
  <si>
    <t>CIRILO ACOSTA TOTOMOL</t>
  </si>
  <si>
    <t>VERONICA GUADALUPE VAZQUEZ GALVAN</t>
  </si>
  <si>
    <t>LILIANA GUADALUPE MARTINEZ BUBANDEL</t>
  </si>
  <si>
    <t>MOISES GUMERCINDO AGUILAR</t>
  </si>
  <si>
    <t>ARMANDO JULIAN JUSTO</t>
  </si>
  <si>
    <t>ALBERTO LARA MENDEZ</t>
  </si>
  <si>
    <t>CECILIO GONZALEZ MARIN</t>
  </si>
  <si>
    <t>CALLE DEL NOGAL NUM. 1</t>
  </si>
  <si>
    <t>MARIA NOSTROZA MESTIZA</t>
  </si>
  <si>
    <t>MIGUEL ALEMAN S/N</t>
  </si>
  <si>
    <t>JOSE RODOLFO ARTEAGA LOZANO</t>
  </si>
  <si>
    <t>ALFONSO RAMIREZ PORTILLA</t>
  </si>
  <si>
    <t>ARTURO GARCIA SALAZAR</t>
  </si>
  <si>
    <t>ISAMEL RENE HERNANDEZ ABURTO</t>
  </si>
  <si>
    <t>JOSE BENITO MOTA MONFIL</t>
  </si>
  <si>
    <t>MARIA CRISTINA HERNANDEZ GTEZ.</t>
  </si>
  <si>
    <t>JOSE IRAM VIVEROS SANCHEZ</t>
  </si>
  <si>
    <t>MARIA CLOTILDE RAMON VAZQUEZ</t>
  </si>
  <si>
    <t>ALFONSO REYES NUM. 1</t>
  </si>
  <si>
    <t>MIGUEL PEREZ MELCHOR</t>
  </si>
  <si>
    <t>NOEL RIVERA FLORES</t>
  </si>
  <si>
    <t>ARIADNA LIZBETH MONTES ORTEGA</t>
  </si>
  <si>
    <t>MIGUEL GARCIA Y JIMENEZ</t>
  </si>
  <si>
    <t>MA. DE LOS ANGELES ALEJANDRE TREJO</t>
  </si>
  <si>
    <t>KARINA IVETTE BOYAIN LUNA</t>
  </si>
  <si>
    <t>CAMILO RIVERA LOPEZ</t>
  </si>
  <si>
    <t>JAQUELIN SANDOVAL OLIVARES</t>
  </si>
  <si>
    <t>ORILLA DE CARRETERA</t>
  </si>
  <si>
    <t>VERONICA CABRERA MORENO</t>
  </si>
  <si>
    <t>AVENIDA 5 Y CALLE 5 SUR NUM. 304</t>
  </si>
  <si>
    <t>JOSE LUIS GASPERIN MINA</t>
  </si>
  <si>
    <t>GEMMA SOLIS LOYO</t>
  </si>
  <si>
    <t>ROBERTO SOSA SARABIA</t>
  </si>
  <si>
    <t>ORILLA DE CARRETERA S/N</t>
  </si>
  <si>
    <t>LEONARDO GUTIERREZ ORTIZ</t>
  </si>
  <si>
    <t>CLARA LUZ MONROY BERZUNZA</t>
  </si>
  <si>
    <t>CONSTANZA MAGDALENA PINO GARCIA</t>
  </si>
  <si>
    <t>ORILLA DEL CAMINO REAL S/N</t>
  </si>
  <si>
    <t>LAURA NALLELY LOPEZ DELGADO</t>
  </si>
  <si>
    <t>FLOR JUDITH HERRERA CASTRO</t>
  </si>
  <si>
    <t>GREGORIO HERNANDEZ PRADO</t>
  </si>
  <si>
    <t>MARIA EUFEMIA CUACUA ARGUELLO</t>
  </si>
  <si>
    <t>VICTORIA DEYANIRA LUNA LOPEZ</t>
  </si>
  <si>
    <t>ALFONSO MONTAðO RUIZ</t>
  </si>
  <si>
    <t>AMADA LOPEZ TAPIA</t>
  </si>
  <si>
    <t>C0NOCIDO</t>
  </si>
  <si>
    <t>BALTAZAR ZARATE CONTRERAS</t>
  </si>
  <si>
    <t>MAYRA GUADALUPE ZARATE LOPEZ</t>
  </si>
  <si>
    <t>JUAN DE LA LUZ ENRIQUEZ S/N</t>
  </si>
  <si>
    <t>CIRANO SALGADO DIAZ</t>
  </si>
  <si>
    <t>ROMAN FONZALEZ ARIZMENDI</t>
  </si>
  <si>
    <t>VERONICA HERNANDEZ GONZALEZ</t>
  </si>
  <si>
    <t>CERCA PARCELA ESCOLAR DE ESCUELA PRIMARIA</t>
  </si>
  <si>
    <t>JOSE SANCHEZ TORRES</t>
  </si>
  <si>
    <t>DENISSE CANCINO DEL RIO</t>
  </si>
  <si>
    <t>CERCA DEL JARDIN DE NIÑOS Y DE ESCUELA PRIMARIA</t>
  </si>
  <si>
    <t>FELICITAS M. DEL R. GALIA CORTES</t>
  </si>
  <si>
    <t>CARRETERA FED. CORDOBA-VER. KILOMETRO8.1</t>
  </si>
  <si>
    <t>ELOISA MARTINEZ ZAMORA</t>
  </si>
  <si>
    <t>EN EL SALON SOCIAL, CERCA DE LA ESC. PRIM. FRANCISCO M. DE LA LLAVE</t>
  </si>
  <si>
    <t>LESLY GARCIA CABRERA</t>
  </si>
  <si>
    <t>ALVARO GALVEZ Y FUENTES S/N</t>
  </si>
  <si>
    <t>ROBERTO S. PEREZ GRANADOS</t>
  </si>
  <si>
    <t>MARIA SARA MORALES SANTIAGO</t>
  </si>
  <si>
    <t>GERANIO S/N</t>
  </si>
  <si>
    <t>REYNA RESCALVO BALLONA</t>
  </si>
  <si>
    <t>CASA DEL CAMPESINO</t>
  </si>
  <si>
    <t>ROCIO LARA GODOS</t>
  </si>
  <si>
    <t>CERCA DE LA S.S.A. Y DEL BENEFICIO DEL CAFE</t>
  </si>
  <si>
    <t>JUAN CARLOS MENDEZ</t>
  </si>
  <si>
    <t>AVENIDA PONIENTE 2 S/N</t>
  </si>
  <si>
    <t>MARIANA CORTES GUZMAN</t>
  </si>
  <si>
    <t>CONOCIDO EN LA ESCUELA PRIMARIA BELISARIO DOMINGUEZ</t>
  </si>
  <si>
    <t>ROSALBA MARTINEZ GONZALEZ</t>
  </si>
  <si>
    <t>CAMINO PRINCIPAL S/N (CASA DEL CAMPESINO)</t>
  </si>
  <si>
    <t>JENNY RIVERA MORALES</t>
  </si>
  <si>
    <t>MATEO CASTILLO FERNANDEZ</t>
  </si>
  <si>
    <t>ALBERTO ALARCON HERNANDEZ</t>
  </si>
  <si>
    <t>AVENIDA 25 NUM. 521</t>
  </si>
  <si>
    <t>EULOGIO PEREZ JERONIMO</t>
  </si>
  <si>
    <t>AVENIDA BUENOS AIRES S/N</t>
  </si>
  <si>
    <t>JULIAN FRANCO CHARGOY</t>
  </si>
  <si>
    <t>JAVIER MARTINEZ BOCANEGRA</t>
  </si>
  <si>
    <t>FRENTE A LA CASA DEL CAMPESINO</t>
  </si>
  <si>
    <t>EMMA RESCALVO BALLONA</t>
  </si>
  <si>
    <t>CERCA DEL JARDIN DE NIÑOS</t>
  </si>
  <si>
    <t>ANA LILIA RAMIREZ TREJO</t>
  </si>
  <si>
    <t>AVENIDA UNO (CASA DEL CAMPESINO)</t>
  </si>
  <si>
    <t>CERCA DE ESCUELA PRIMARIA</t>
  </si>
  <si>
    <t>MARIA DE LA LUZ BRIONES REYES</t>
  </si>
  <si>
    <t>CALLE DEL OLVIDO S/N</t>
  </si>
  <si>
    <t>LEONCIO GUZMAN REYES</t>
  </si>
  <si>
    <t>SILVIA ISABEL GAONA HERNANDEZ</t>
  </si>
  <si>
    <t>CERCA DE PARCELA ESCOLAR DE ESCUELA PRIMARIA</t>
  </si>
  <si>
    <t>MARTIN VICENTE HERNANDEZ</t>
  </si>
  <si>
    <t>CERCA DE EX-HACIENDA DE LA CONCEPCION</t>
  </si>
  <si>
    <t>MARIA DEL ROSARIO DOMINGUEZ VAZQUEZ</t>
  </si>
  <si>
    <t>AVENIDA 2 NUM. 15</t>
  </si>
  <si>
    <t>MATILDE VAZQUEZ BARRADAS</t>
  </si>
  <si>
    <t>SALOME VERDEJO RODRIGUEZ</t>
  </si>
  <si>
    <t>VICENTE GUERRERO NUM. 125</t>
  </si>
  <si>
    <t>VICENTE LARA MORGADO</t>
  </si>
  <si>
    <t>ADAN GONZALEZ LOPEZ</t>
  </si>
  <si>
    <t>JOEL HUERTA ROJAS</t>
  </si>
  <si>
    <t>CARRETERA CARDEL-CHACHALACAS KILOMETRO 1</t>
  </si>
  <si>
    <t>FRANCO VAZQUEZ RAMIREZ</t>
  </si>
  <si>
    <t>URSULO GALVAN S/N</t>
  </si>
  <si>
    <t>PEDRO IXBA TOTO</t>
  </si>
  <si>
    <t>JOSEFINA CUELLAR PAZARAN</t>
  </si>
  <si>
    <t>AVENIDA ADOLFO LOPEZ MATEOS S/N</t>
  </si>
  <si>
    <t>FLORENCIO PARRA VAZQUEZ</t>
  </si>
  <si>
    <t>16 DE SEPTIEMBRE NUM. 8</t>
  </si>
  <si>
    <t>IRENE LEON SANTOS</t>
  </si>
  <si>
    <t>SAMUEL MORENO BASTIAN</t>
  </si>
  <si>
    <t>LEONARDA DOMINGO SANTIAGO</t>
  </si>
  <si>
    <t>ANA LILA AGUIRRE HERNANDEZ</t>
  </si>
  <si>
    <t>CALZADA MEDICO Y CORONEL FRANCISCO TALAVERA</t>
  </si>
  <si>
    <t>JESUS R. CHAZZARINI RAMIREZ</t>
  </si>
  <si>
    <t>CONOCIDO CERCA DEL CAMPO DE FUTBOL</t>
  </si>
  <si>
    <t>ALMA LUZ VAZQUEZ HERNANDEZ</t>
  </si>
  <si>
    <t>HERALDO S/N</t>
  </si>
  <si>
    <t>JAIME TERAN Y RAMOS</t>
  </si>
  <si>
    <t>CONOCIDO ENTRE JARDIN DE NIÑOS Y LA TIENDA DEL PUEBLO</t>
  </si>
  <si>
    <t>GIZET GARCIA GONZALEZ</t>
  </si>
  <si>
    <t>CONOCIDO FRENTE AL JARDIN DE NIÑOS</t>
  </si>
  <si>
    <t>FLORA ANTONIA ROGEL FUENTES</t>
  </si>
  <si>
    <t>CONOCIDO EN LA LOMA JUNTO AL KINDER</t>
  </si>
  <si>
    <t>DOMINGO SANCHEZ CALLEJAS</t>
  </si>
  <si>
    <t>FRANCISCO VILLA NUM. 3</t>
  </si>
  <si>
    <t>EUDOXIA BELINDA PERE LOPEZ</t>
  </si>
  <si>
    <t>HEROISMO ENTRE MURILLO Y URBINA</t>
  </si>
  <si>
    <t>NICOLAS LOEZA MORA</t>
  </si>
  <si>
    <t>TEMPOAL NUM. 18</t>
  </si>
  <si>
    <t>LUCILA ESPINOSA CAMPOMANES</t>
  </si>
  <si>
    <t>INDEPENDENCIA S/N JUNTO A LA BODEGA AGROPECUARIA</t>
  </si>
  <si>
    <t>FELIX BOJORQUEZ ROJAS</t>
  </si>
  <si>
    <t>CALLE 5 ESQUINA CALLE 4</t>
  </si>
  <si>
    <t>COMALCALCO S/N ESQUINA CHOLULA</t>
  </si>
  <si>
    <t>PORFIRIA DIAZ REYES</t>
  </si>
  <si>
    <t>AMADO NERVO NUM. 96</t>
  </si>
  <si>
    <t>ENOHEMA FERNANDEZ FIGUEROA</t>
  </si>
  <si>
    <t>PEDRO ANTONIO MOLINA LEYVA</t>
  </si>
  <si>
    <t>BRENDA NIKOY ORTIZ MARTINEZ</t>
  </si>
  <si>
    <t>MARCIANO MATILDE ESCAMILLA</t>
  </si>
  <si>
    <t>DETRAS DEL CAMPO DE FUTBOL</t>
  </si>
  <si>
    <t>OSCAR CHAVEZ LOPEZ</t>
  </si>
  <si>
    <t>MARIA ESTELA PALACIOS VILLEGAS</t>
  </si>
  <si>
    <t>PROLONGACION VIA SAN GABRIEL NUM. 1808</t>
  </si>
  <si>
    <t>FELIX PEREZ GARCIA</t>
  </si>
  <si>
    <t>CONOCIDO CALLE PRINCIPAL</t>
  </si>
  <si>
    <t>SANTOS GUTIERREZ ZARATE</t>
  </si>
  <si>
    <t>12 DE OCTUBRE S/N</t>
  </si>
  <si>
    <t>RUTH EUGENIO REYES</t>
  </si>
  <si>
    <t>FRENTE AL TELEBACHILLERATO</t>
  </si>
  <si>
    <t>GRISELDA ELISA CANO TOVILLA</t>
  </si>
  <si>
    <t>CARRETERA FED. COSAMALOAPAN-CD. ALEMAN KILOMETRO 22</t>
  </si>
  <si>
    <t>RAFEL SANCHEZ RIVERA</t>
  </si>
  <si>
    <t>JUNTO AL JARDIN DE NIÑOS</t>
  </si>
  <si>
    <t>IVON LORENA RUIZ ROSAS</t>
  </si>
  <si>
    <t>FLOR MARIA MARTINEZ PEREZ</t>
  </si>
  <si>
    <t>FRENTE A LA AGENCIA MUNICIPAL</t>
  </si>
  <si>
    <t>GUADALUPE PRADO ROSALES</t>
  </si>
  <si>
    <t>BOULEVARD MIGUEL ALEMAN S/N</t>
  </si>
  <si>
    <t>FRANCISCO RAMON HERNANDEZ</t>
  </si>
  <si>
    <t>FRENTE AL TEMPLO EVANGELICO</t>
  </si>
  <si>
    <t>ARNULFO AGUILERA MUÑOZ</t>
  </si>
  <si>
    <t>PRIMITIVO R. VALENCIA NUM. 1</t>
  </si>
  <si>
    <t>GUADALUPE LARA MEZA</t>
  </si>
  <si>
    <t>JOSE LUIS AGUILAR RIVERA</t>
  </si>
  <si>
    <t>CONOCIDO JUNTO AL CAMPO DEPORTIVO</t>
  </si>
  <si>
    <t>ROSA USCANGA CARVAJAL</t>
  </si>
  <si>
    <t>ROSA DEL CARMEN ANDRADE FOMPEROSA</t>
  </si>
  <si>
    <t>SONIA HERNANDEZ RODRIGUEZ</t>
  </si>
  <si>
    <t>JUNTO A LA IGLESIA CATOLICA</t>
  </si>
  <si>
    <t>DEMETRIO SERRANO SAAVEDRA</t>
  </si>
  <si>
    <t>MIGUELANGEL ANDRADE FOMPEROSA</t>
  </si>
  <si>
    <t>16 DE SEPTIEMBRE S/N</t>
  </si>
  <si>
    <t>ANGELA ISABEL AGUILAR BARROSO</t>
  </si>
  <si>
    <t>CONSTITUCION NUM. 12</t>
  </si>
  <si>
    <t>EDGARDO VERA HERNANDEZ</t>
  </si>
  <si>
    <t>PRINCIPAL (COMISARIADO EJIDAL)</t>
  </si>
  <si>
    <t>SILVIA DIAZ ROMAN</t>
  </si>
  <si>
    <t>AVENIDA MAGISTERIO NUM. 14</t>
  </si>
  <si>
    <t>FREDY ANDRADE ZAPOTL</t>
  </si>
  <si>
    <t>ANDADOR INGENIO EL POTRERO S/N</t>
  </si>
  <si>
    <t>BEATRIZ AMPARO TORRES RANGEL</t>
  </si>
  <si>
    <t>CARRETERA FEDERAL</t>
  </si>
  <si>
    <t>FRANCO ADRIANA VIRGINIA</t>
  </si>
  <si>
    <t>INDEPENDENCIA NUM. 100</t>
  </si>
  <si>
    <t>EFIGENIO HUERTA RODRIGUEZ</t>
  </si>
  <si>
    <t>VALENTIN MONTALVO NARANJO</t>
  </si>
  <si>
    <t>DORIS LOYO RESYES</t>
  </si>
  <si>
    <t>TERESA DE JESUS MARTINEZ AMBROSIO</t>
  </si>
  <si>
    <t>EJIDO S/N</t>
  </si>
  <si>
    <t>GENOVEVA MARTINEZ MIGUEL</t>
  </si>
  <si>
    <t>SERGIO VELAZQUEZ CUEVAS</t>
  </si>
  <si>
    <t>FLOR ALICIA ESLAVA RODRIGUEZ</t>
  </si>
  <si>
    <t>CAMINO A ZAPOTAL ESQUINA ORIZABA</t>
  </si>
  <si>
    <t>ELVIRA NAVARRETE CASTILLO</t>
  </si>
  <si>
    <t>JUAN RANULFO EUSEBIO CORTES</t>
  </si>
  <si>
    <t>MARIA ANTONIA CALLEJAS PESTAðA</t>
  </si>
  <si>
    <t>LUZ BELINDA MARTINEZ LOPEZ</t>
  </si>
  <si>
    <t>BLANCA LIBIA HERNANDEZ MADRIGAL</t>
  </si>
  <si>
    <t>PEDRO PEREZ SOLIS</t>
  </si>
  <si>
    <t>CASA EJIDAL FRENTE A LA ESCUELA PRIMARIA</t>
  </si>
  <si>
    <t>IGNACIO BARRIOS Y PULIDO</t>
  </si>
  <si>
    <t>TEOFILA MARTINEZ ENRIQUEZ</t>
  </si>
  <si>
    <t>RENE GARCIA ORTEGA</t>
  </si>
  <si>
    <t>RUBEN SEGUNDO MORA</t>
  </si>
  <si>
    <t>ERIKA FERNANDEZ CABRERA</t>
  </si>
  <si>
    <t>FRANCISCO JAVIER CANELA VALDES</t>
  </si>
  <si>
    <t>PROLONGACION ENRIQUEZ S/N</t>
  </si>
  <si>
    <t>SAMUEL LIMON AGUILAR</t>
  </si>
  <si>
    <t>CONOCIDO ENTRADA PRINCIPAL</t>
  </si>
  <si>
    <t>GUILLERMO LOYDA CRUZ</t>
  </si>
  <si>
    <t>AMADO ANGEL LOYO</t>
  </si>
  <si>
    <t>JUNTO AL ALBERGUE ESCOLAR</t>
  </si>
  <si>
    <t>BULMARO CORTEZ ALEMAN</t>
  </si>
  <si>
    <t>CONOCIDO ENTRADA A LA COMUNIDAD</t>
  </si>
  <si>
    <t>LUZ MARIA CONSTANTINO RIOS</t>
  </si>
  <si>
    <t>GONZALEZ CABALLERO 2. JUNTO A CLINICA IMSS</t>
  </si>
  <si>
    <t>JESUS MANUEL MALDONADO ALFONSO</t>
  </si>
  <si>
    <t>BENITO JUAREZ NUM. 1</t>
  </si>
  <si>
    <t>PEDRO BALDERRAMA VALENCIA</t>
  </si>
  <si>
    <t>ALFONSO FELICIANO VITAL</t>
  </si>
  <si>
    <t>BELISARIO DOMINGUEZ S/N</t>
  </si>
  <si>
    <t>MARIA DEL CARMEN BASILIO GUTIERREZ</t>
  </si>
  <si>
    <t>CONOCIDO ENTRADA PRINCIPAL COMUNIDAD</t>
  </si>
  <si>
    <t>JOSEFA MARIA MARTINEZ CASTILLO</t>
  </si>
  <si>
    <t>JOSE ALBERTO MARTINEZ HERNANDEZ</t>
  </si>
  <si>
    <t>JUDITH RIVERA MARIN</t>
  </si>
  <si>
    <t>LORENZO ZAMUDIO LOYO</t>
  </si>
  <si>
    <t>2 DE ABRIL S/N</t>
  </si>
  <si>
    <t>VERONICA DEL SOCORRO NATERAS LOPEZ</t>
  </si>
  <si>
    <t>IGNACIO FRANCISCO ENRIQUEZ</t>
  </si>
  <si>
    <t>JOSE MARIA MORELOS Y PAVON S/N JUNTO AL JARDIN DE NIÑOS</t>
  </si>
  <si>
    <t>ANGEL ISRAEL MONTES DE OCA GALVAN</t>
  </si>
  <si>
    <t>JOSE MARIA MORELOS Y PAVON S/N ENTRADA PRINCIPAL A LA COMUNIDAD</t>
  </si>
  <si>
    <t>ROBERTO CASTILLEJOS CASTANEIRA</t>
  </si>
  <si>
    <t>ARISTA S/N JUNTO AL CEMENTERIO MUNICIPAL</t>
  </si>
  <si>
    <t>FRANCISCO ENRIQUE SALAZAR DEL MORAL</t>
  </si>
  <si>
    <t>VICTORIA AGUILERA ORTIZ</t>
  </si>
  <si>
    <t>FLORINDA INFANTE CRUZ</t>
  </si>
  <si>
    <t>VICENTE GUERRERO S/N JUNTO AL PARQUE</t>
  </si>
  <si>
    <t>CARMEN BARRAGAN REYES</t>
  </si>
  <si>
    <t>CONOCIDO CAMINO A EL RUBI</t>
  </si>
  <si>
    <t>FELIX ALBERTO VALDES BARRAGAN</t>
  </si>
  <si>
    <t>CALLE HIDALGO</t>
  </si>
  <si>
    <t>LIUDMILE MARLENE NAVARRETE ESCALENTE</t>
  </si>
  <si>
    <t>CONOCIDO FRENTE A ESCUELA PRIMARIA</t>
  </si>
  <si>
    <t>VERONICA DEL S. NATERAS  LOPEZ</t>
  </si>
  <si>
    <t>ESQUINA</t>
  </si>
  <si>
    <t>ANDREA TORRES ESTRADA</t>
  </si>
  <si>
    <t>IGNACIO DE LA LLAVE NUM. 105</t>
  </si>
  <si>
    <t>BENITO GOMEZ MARTINEZ</t>
  </si>
  <si>
    <t>LIZBETH AVILA ORTEGON</t>
  </si>
  <si>
    <t>GABINO HERNANDEZ GARCIA</t>
  </si>
  <si>
    <t>CALLE 8 DE MAYO ESQUINA HILARIO C. SALAS</t>
  </si>
  <si>
    <t>IMELDA RAMIREZ CERVANTES</t>
  </si>
  <si>
    <t>CONSTITUCION ESQUINA VENUSTIANO CARRANZA</t>
  </si>
  <si>
    <t>FERNANDO JUAN ROSAS Y LEON</t>
  </si>
  <si>
    <t>RICARDO DIAZ MARTINEZ</t>
  </si>
  <si>
    <t>16 DE SEPTIEMBRE NUM. 132</t>
  </si>
  <si>
    <t>CANDIDO MARQUEZ CASTELLANO</t>
  </si>
  <si>
    <t>MANZANA NUM. 14 LOTE 1</t>
  </si>
  <si>
    <t>RITA MARIA MARTINEZ RAMIREZ</t>
  </si>
  <si>
    <t>GADIEL HERNANDEZ HIPOLITO</t>
  </si>
  <si>
    <t>MODESTA J. GALLARDO CABALLERO</t>
  </si>
  <si>
    <t>OMAR MENDOZA MIJANGOS</t>
  </si>
  <si>
    <t>SIXTO ALFREDO ARROYO MORALES</t>
  </si>
  <si>
    <t>LORENA CRUZ JIMENEZ</t>
  </si>
  <si>
    <t>MARCOS HERNANDEZ JACOME</t>
  </si>
  <si>
    <t>INES VEGA LOPEZ</t>
  </si>
  <si>
    <t>COLONIA PATRIA LIBRE</t>
  </si>
  <si>
    <t>MARIA ISABEL VILLAVICENCIO TORRES</t>
  </si>
  <si>
    <t>VICTOR MANUEL BLANQUET RUIZ</t>
  </si>
  <si>
    <t>CALLE LAZARO CARDENAS PRINCIPAL</t>
  </si>
  <si>
    <t>CARLOS DE JESUS RAGA CARMONA</t>
  </si>
  <si>
    <t>ISRAEL VERA CALLEJAS</t>
  </si>
  <si>
    <t>SIXTO GARCIA ESCOBAR</t>
  </si>
  <si>
    <t>JULIETA CHINCHURRETA HERNANDEZ</t>
  </si>
  <si>
    <t>MARIA DE LOS ANGELES TORRUCO SOTELO</t>
  </si>
  <si>
    <t>TAURINO MARTINEZ MEZA</t>
  </si>
  <si>
    <t>GUILLERMO MATEOS TORRES</t>
  </si>
  <si>
    <t>ERNESTO PEREZ RODRIGUEZ</t>
  </si>
  <si>
    <t>AVENIDA OBRERO MUNDIAL S/N</t>
  </si>
  <si>
    <t>BERNARDINA CASTAÑEDA REYES</t>
  </si>
  <si>
    <t>NORMA CRUZ DOLORES</t>
  </si>
  <si>
    <t>BRENDA ARLETH MELLADO ZUðIGA</t>
  </si>
  <si>
    <t>JAIR EDUARDO HERNANDEZ DIONICIO</t>
  </si>
  <si>
    <t>LETICIA ESCALANTE GONZALEZ</t>
  </si>
  <si>
    <t>CAMINO A LA CEIBA, JUNTO A LA ESCUELA PRIMARIA</t>
  </si>
  <si>
    <t>VIRGINIA NARCISO MATIAS</t>
  </si>
  <si>
    <t>ESQUINA MIGUEL HIDALGO Y REYES SANTIAGO</t>
  </si>
  <si>
    <t>MOISES FLORES SANTOS</t>
  </si>
  <si>
    <t>ISABEL NARCISO MATIAS</t>
  </si>
  <si>
    <t>JOSE LUIS VITE GALVAN</t>
  </si>
  <si>
    <t>ISAAC RUIZ ARELLANO</t>
  </si>
  <si>
    <t>VIRGINIA ELIZABETH CORDOBA ISLAS</t>
  </si>
  <si>
    <t>CORREGIDORA S/N</t>
  </si>
  <si>
    <t>ARMANDO GONZALEZ RAMOS</t>
  </si>
  <si>
    <t>FRANCISCO GONZALEZ BOCANEGRA NUM. 10</t>
  </si>
  <si>
    <t>VICTORIA GARCIA PEREZ</t>
  </si>
  <si>
    <t>ANABEL LICONA LOPEZ</t>
  </si>
  <si>
    <t>ALMA GUADALUPE BETANCOURT DEL ANGEL</t>
  </si>
  <si>
    <t>PABLO SOTELO ORTIZ</t>
  </si>
  <si>
    <t>JUVENIL S/N FRENTE AL CAMPO DEPORTIVO</t>
  </si>
  <si>
    <t>AQUILINA CRUZ SANTOS</t>
  </si>
  <si>
    <t>SILVIA ANASTASIO DE LA CRUZ</t>
  </si>
  <si>
    <t>BIANEY CRUZ RAMIREZ</t>
  </si>
  <si>
    <t>CALLE CUAUHTEMOC S/N</t>
  </si>
  <si>
    <t>MARIA DEL SOCORRO MENDEZ CARRILLO</t>
  </si>
  <si>
    <t>JUANA GUERRERO LUNA</t>
  </si>
  <si>
    <t>CARRETERA OZULUAMA-ALTO DEL TIGRE S/N</t>
  </si>
  <si>
    <t>RODOLFO MARTINEZ GASPAR</t>
  </si>
  <si>
    <t>AVENIDA ALEGRIA NUM. 19</t>
  </si>
  <si>
    <t>MONICA LEAL GONZALEZ</t>
  </si>
  <si>
    <t>ADELA ELIZABETH JUAREZ DEL ANGEL</t>
  </si>
  <si>
    <t>JOSE HERNANDEZ RAMIREZ</t>
  </si>
  <si>
    <t>CALLE INSURGENTES S/N</t>
  </si>
  <si>
    <t>CARINA LOPEZ SANTIAGO</t>
  </si>
  <si>
    <t>MARIA ALEJANDRA OLMEDO VAZQUEZ</t>
  </si>
  <si>
    <t>JONATHAN AMARO SAN ROMAN</t>
  </si>
  <si>
    <t>ELIZABETH NARCISO SANTOS</t>
  </si>
  <si>
    <t>CALLE LIC. ADOLFO LOPEZ MATEOS</t>
  </si>
  <si>
    <t>JOSSELINE SARAI BONILLA MARTINEZ</t>
  </si>
  <si>
    <t>AIDE ALMORA CASTAN</t>
  </si>
  <si>
    <t>ABAD BERMUDEZ BERNAL</t>
  </si>
  <si>
    <t>MINERVA CRUZ HERNANDEZ</t>
  </si>
  <si>
    <t>AGENCIA MUNICIPAL</t>
  </si>
  <si>
    <t>MARIA DEL PILAR BENITEZ MAR</t>
  </si>
  <si>
    <t>JESUS MANUEL CASADOS GONZALEZ</t>
  </si>
  <si>
    <t>JUNTO AL KINDER JOSEFINA BARRAGAN</t>
  </si>
  <si>
    <t>PRINCIPAL NUM. 213</t>
  </si>
  <si>
    <t>MARIA GUADALUPE BERRONES RIVERA</t>
  </si>
  <si>
    <t>PLAN DE AYUTLA S/N</t>
  </si>
  <si>
    <t>ENRIQUE AZUARA MORALES</t>
  </si>
  <si>
    <t>CONOCIDO FRENTE AL JARDIN DE NIÑOS GUADALUPE AMOR.</t>
  </si>
  <si>
    <t>CAMILO ANGEL BONILLA LOPEZ</t>
  </si>
  <si>
    <t>CAMPESINA ESQUINA CON 5 DE MAYO</t>
  </si>
  <si>
    <t>MARTHA SANTES DIEGO</t>
  </si>
  <si>
    <t>JUNTO A LA PRIMARIA MIGUEL HIDALGO</t>
  </si>
  <si>
    <t>ROQUE SAN MARTIN ZURITA</t>
  </si>
  <si>
    <t>JAVIER ARADILLAS PEREZ</t>
  </si>
  <si>
    <t>JUNTO AL KINDER GASPARA TREMARI DE FLORENTINI</t>
  </si>
  <si>
    <t>LUIS ARMANDO COBOS DOMINGUEZ</t>
  </si>
  <si>
    <t>AL FONDO DE LA CALLE PRINCIPAL</t>
  </si>
  <si>
    <t>PATRICIA ARANDA DIAZ</t>
  </si>
  <si>
    <t>FRENTE AL KINDER POR LA IGLESIA</t>
  </si>
  <si>
    <t>MARIA ANTONIA GUERRERO LOPEZ</t>
  </si>
  <si>
    <t>NORA IDALIA GAYTAN ROSALES</t>
  </si>
  <si>
    <t>RAFAEL CONTRERAS MARTINEZ</t>
  </si>
  <si>
    <t>EPIGMENIO GARCIA HERRERA</t>
  </si>
  <si>
    <t>AQUILES SERDAN S/N</t>
  </si>
  <si>
    <t>MAGALI GONZALEZ SALAZAR</t>
  </si>
  <si>
    <t>ARBOL TRISTE NUM. 103</t>
  </si>
  <si>
    <t>ESTEBAN MOLINA VALDIVIA</t>
  </si>
  <si>
    <t>JUNTO A LA CLINICA RURAL</t>
  </si>
  <si>
    <t>RENATO RUIZ SANCHEZ</t>
  </si>
  <si>
    <t>PINO SUAREZ S/N</t>
  </si>
  <si>
    <t>MARGARITA PEREZ GARCIA</t>
  </si>
  <si>
    <t>ARIEL LOPEZ GONZALEZ</t>
  </si>
  <si>
    <t>ENEDINA SANCHEZ MORALES</t>
  </si>
  <si>
    <t>AL FINAL DE LA CALLE UNO, ATRAS DE LA IGLESIA</t>
  </si>
  <si>
    <t>JUANA ESTELA NORIEGA PERALTA</t>
  </si>
  <si>
    <t>PEDRO MARTINEZ FERNANDEZ</t>
  </si>
  <si>
    <t>ESQUINA IGNACIO DE LA LLAVE Y VENUSTIANO CARRANZA S/N</t>
  </si>
  <si>
    <t>SIXTA PALACIOS CRUZ</t>
  </si>
  <si>
    <t>COLONIA GUADALUPE VICTORIA</t>
  </si>
  <si>
    <t>JUAN OLMEDO CRUZ</t>
  </si>
  <si>
    <t>MANZANA NUM. 5</t>
  </si>
  <si>
    <t>MARIA LUISA SANCHEZ HERNANDEZ</t>
  </si>
  <si>
    <t>JUAN JOSE PALACIO MARILES</t>
  </si>
  <si>
    <t>JUNTO A LA ESCUELA PRIMARIA JUAN ESCUTIA</t>
  </si>
  <si>
    <t>JUNTO A LA CASA DEL CAMPESINO</t>
  </si>
  <si>
    <t>JAVIER CARDENAS SANCHEZ</t>
  </si>
  <si>
    <t>PORFIRIO DIAZ S/N</t>
  </si>
  <si>
    <t>LEOCADIO HERNANDEZ GARCIA</t>
  </si>
  <si>
    <t>MARIA GUADALUPE SANCHEZ PALAFOX</t>
  </si>
  <si>
    <t>FRENTE AL COLEGIO DE BACHILLERES TECNOLOGICO AGROPECUARIO</t>
  </si>
  <si>
    <t>FRANCISCO JAVIER ALMORA TOLENTINO</t>
  </si>
  <si>
    <t>CARLOS SANTIAGO CORTES</t>
  </si>
  <si>
    <t>PAZ MARCIAL CARDENAS</t>
  </si>
  <si>
    <t>JUNTO A LA ESCUELA PRIMARIA</t>
  </si>
  <si>
    <t>EUGENIO GARCIA LOPEZ</t>
  </si>
  <si>
    <t>CALLE REVOLUCION S/N</t>
  </si>
  <si>
    <t>FRANCISCO ROSALES JIMENEZ</t>
  </si>
  <si>
    <t>ALLENDE Y JUAREZ S/N</t>
  </si>
  <si>
    <t>JUNTO AL ALBERGUE BILING▄E</t>
  </si>
  <si>
    <t>ELOISA MORENO GUTIEEREZ</t>
  </si>
  <si>
    <t>TOTONACAPAN S/N</t>
  </si>
  <si>
    <t>DANIEL ANDRADE HERNANDEZ</t>
  </si>
  <si>
    <t>CINCO DE MAYO S/N</t>
  </si>
  <si>
    <t>MELCHOR GARCIA ANDRES</t>
  </si>
  <si>
    <t>IGNACIO SOSA PEREZ</t>
  </si>
  <si>
    <t>JUNTO A LA CASA CAMPESINA</t>
  </si>
  <si>
    <t>ALEJANDRO GARCIA TREJO</t>
  </si>
  <si>
    <t>JUNTO A LA TIENDA COMUNITARIA</t>
  </si>
  <si>
    <t>RAFAEL GONZALEZ CORTES</t>
  </si>
  <si>
    <t>MARIO OLARTE RAMIREZ</t>
  </si>
  <si>
    <t>COLONIA CUAUHTEMOC</t>
  </si>
  <si>
    <t>ENRIQUE CARCAMO AGUACATITAN</t>
  </si>
  <si>
    <t>RIO MISANTLA S/N</t>
  </si>
  <si>
    <t>MILITZA VENCES RICO</t>
  </si>
  <si>
    <t>CALLE EMILIANO ZAPATA S/N</t>
  </si>
  <si>
    <t>NARCISO CORTES MENDEZ</t>
  </si>
  <si>
    <t>16 DE SEPTIEMBRE NUM. 25</t>
  </si>
  <si>
    <t>HEBERTO VAZQUEZ HERNANDEZ</t>
  </si>
  <si>
    <t>CARRETERA PRINCIPAL</t>
  </si>
  <si>
    <t>DURANGO S/N</t>
  </si>
  <si>
    <t>ENTRADA PRINCIPAL</t>
  </si>
  <si>
    <t>CARRETERA FEDERAL NAUTLA CARDEL</t>
  </si>
  <si>
    <t>HILDA IRMA MADRID ORTEGA</t>
  </si>
  <si>
    <t>EDITH RODRIGUEZ Y LEON</t>
  </si>
  <si>
    <t>VICTOR LOPEZ MORGADO</t>
  </si>
  <si>
    <t>FRANCISCO GUZMAN Y MARTINEZ</t>
  </si>
  <si>
    <t>LEOPOLDO PEREZ PORTILLA</t>
  </si>
  <si>
    <t>JUANA PALLARES LARIOS</t>
  </si>
  <si>
    <t>PROLONGACION RUBEN DARIO S/N</t>
  </si>
  <si>
    <t>CLEMENTINO CASTELLANOS GALINDO</t>
  </si>
  <si>
    <t>ALEJANDRO RIVERA LOPEZ</t>
  </si>
  <si>
    <t>ELIA HERNANDEZ CISNEROS</t>
  </si>
  <si>
    <t>MARIO OLARTE MONTIEL</t>
  </si>
  <si>
    <t>NOE GONZALEZ CARAZA</t>
  </si>
  <si>
    <t>ELOINA HERNANDEZ PERDOMO</t>
  </si>
  <si>
    <t>NATIVIDAD ALEJANDRO MONZON</t>
  </si>
  <si>
    <t>FRENTE A LA CARRETERA (ENTRADA A LA POBLACION)</t>
  </si>
  <si>
    <t>MARGARITA RODRIGUEZ GONZALEZ</t>
  </si>
  <si>
    <t>SILVIA TORIZ JIMENEZ</t>
  </si>
  <si>
    <t>GUADALUPE GILBON RUIZ</t>
  </si>
  <si>
    <t>ROGELIO LOPEZ JULIO</t>
  </si>
  <si>
    <t>REFORMA Y ALLENDE</t>
  </si>
  <si>
    <t>FERNANDO TORRES VAZQUEZ</t>
  </si>
  <si>
    <t>CALLE PRINCIPAL S/N (SALIDA A VILLA RICA)</t>
  </si>
  <si>
    <t>MARCO ANTONIO HERRERA BRAVO</t>
  </si>
  <si>
    <t>YOEL HERNANDEZ PEREZ</t>
  </si>
  <si>
    <t>JAQUELINE DIAZ MORENO</t>
  </si>
  <si>
    <t>MAGDALENA  BARRERA MORALES</t>
  </si>
  <si>
    <t>GLORIA ESTELA BALDERAS Y VAZQUEZ</t>
  </si>
  <si>
    <t>VENANCIO CELIS TORRES</t>
  </si>
  <si>
    <t>MIGUEL HIDALGO Y ORIENTE</t>
  </si>
  <si>
    <t>RAMIRO HERNANDEZ OVALLES</t>
  </si>
  <si>
    <t>ASUNCION RUIZ Y CAICEROS</t>
  </si>
  <si>
    <t>OMAR ISRAEL CAICEROS HERNANDEZ</t>
  </si>
  <si>
    <t>CAROLINO ANAYA S/N</t>
  </si>
  <si>
    <t>OFELIA CORDOVA GARCIA</t>
  </si>
  <si>
    <t>LETICIA RENDON LANDA</t>
  </si>
  <si>
    <t>SERGIO MEZA GILBON</t>
  </si>
  <si>
    <t>AMELIA HERNANDEZ FERNANDEZ</t>
  </si>
  <si>
    <t>HECTOR HUGO RUANO CONTRERAS</t>
  </si>
  <si>
    <t>HECTOR GRIJALVA LOPEZ</t>
  </si>
  <si>
    <t>AUGUSTA CARIDAD AHUMADA GALVAN</t>
  </si>
  <si>
    <t>ALBERTINA JIMENEZ RONZON</t>
  </si>
  <si>
    <t>CONOCIDO ENTRADA DEL POBLADO</t>
  </si>
  <si>
    <t>WILBERTH ENRIQUE PACHECO MENA</t>
  </si>
  <si>
    <t>CARRETERA MEXICO-VERACRUZ KILOMETRO 357.5</t>
  </si>
  <si>
    <t>OMAR ARCOS REBOLLEDO</t>
  </si>
  <si>
    <t>MARIA LUCINA ANDRADE DIAZ</t>
  </si>
  <si>
    <t>JOSE MARIA MORELOS Y PAVON S/N</t>
  </si>
  <si>
    <t>MANUEL VILLA JARVIO</t>
  </si>
  <si>
    <t>NIÑOS HEROES NUM. 3</t>
  </si>
  <si>
    <t>ELENA SOTO ARROYO</t>
  </si>
  <si>
    <t>CALLE PRINCIPAL JUNTO A ESCUELA PRIMARIA</t>
  </si>
  <si>
    <t>GEMA EDITH VALENCIA ACOSTA</t>
  </si>
  <si>
    <t>LUCY DEL CARMEN CAPISTRAN RODRIGUEZ</t>
  </si>
  <si>
    <t>EFREN EMILIO ARCOS REVOLLEDO</t>
  </si>
  <si>
    <t>CONOCIDO JUNTO A ESCUELA PRIMARIA</t>
  </si>
  <si>
    <t>PROSPERO ARICIAGA ALVARADO</t>
  </si>
  <si>
    <t>CONOCIDO FRENTE AL CAMPO DEPORTIVO</t>
  </si>
  <si>
    <t>ABRAHAM MORALES JIMENEZ</t>
  </si>
  <si>
    <t>MARIA DEL CARMEN ARROYO Y MARTINEZ</t>
  </si>
  <si>
    <t>COLONIA SEBASTIAN LERDO DE TEJADA</t>
  </si>
  <si>
    <t>TERESA DE JESUS HILAREDA CASANOVA</t>
  </si>
  <si>
    <t>JORGE VERA LOPEZ</t>
  </si>
  <si>
    <t>GLORIA LOPEZ RODRIGUEZ</t>
  </si>
  <si>
    <t>MIGUEL HIDALGO NUM. 12</t>
  </si>
  <si>
    <t>FRANCISCO LOPEZ LOPEZ</t>
  </si>
  <si>
    <t>CONOCIDO MONTE VERDE CHIVERIA</t>
  </si>
  <si>
    <t>HEBERT ACOSTA</t>
  </si>
  <si>
    <t>YENNY ICZARINA MARTINEZ AGUAYO</t>
  </si>
  <si>
    <t>MARTIN AUGUSTO MIRON BLANCO</t>
  </si>
  <si>
    <t>GUILLERMO RAMIREZ HERNANDEZ</t>
  </si>
  <si>
    <t>MARTIRES DEL 28 DE AGOSTO NUM. 241</t>
  </si>
  <si>
    <t>FELICITAS MORALES ROSAS</t>
  </si>
  <si>
    <t>TINAKU S/N</t>
  </si>
  <si>
    <t>ENRIQUE RIVERA YðIGUEZ</t>
  </si>
  <si>
    <t>BERENJENAS ESQUINA CAMINO ANTIGUO A CHILTOYAC</t>
  </si>
  <si>
    <t>ALBERTO SANTAMARIA BELTRAN</t>
  </si>
  <si>
    <t>ALLENDE NUM. 13</t>
  </si>
  <si>
    <t>BENIGNA RIVERA GONZALEZ</t>
  </si>
  <si>
    <t>IGNACIO ALLENTE NUM. 22</t>
  </si>
  <si>
    <t>CARLOTA ROSAS RIVERA</t>
  </si>
  <si>
    <t>MISION S/N CENTRO</t>
  </si>
  <si>
    <t>BONFILIA MARTINEZ PEDRAZA</t>
  </si>
  <si>
    <t>ESTEBAN JOSUE SALDAðA FRUCTUOSO</t>
  </si>
  <si>
    <t>POTRERO DEL BORDO</t>
  </si>
  <si>
    <t>JOSE DE JESUS LANDA JUAREZ</t>
  </si>
  <si>
    <t>SUR 7 NUM. 1</t>
  </si>
  <si>
    <t>ANGEL YEPEZ ENRIQUEZ</t>
  </si>
  <si>
    <t>ROLANDO VERGARA ALMENDRA</t>
  </si>
  <si>
    <t>FRENTE A LA CLINICA DE S.A.</t>
  </si>
  <si>
    <t>JOSE JUAN PALACIOS ARIAS</t>
  </si>
  <si>
    <t>FRENTE AL PARQUE DEPORTIVO</t>
  </si>
  <si>
    <t>ALBA VALERIO MONTANE</t>
  </si>
  <si>
    <t>JUNTO AL TANQUE DE AGUA</t>
  </si>
  <si>
    <t>ALICIA HERNANDEZ RAMON</t>
  </si>
  <si>
    <t>LUCINDA DEL CARMEN TIBURCIO ARANO</t>
  </si>
  <si>
    <t>JUNTO A LA ESCUELA PRIMARIA Y JARDIN</t>
  </si>
  <si>
    <t>SAMUEL ANDERICA MANCILLA</t>
  </si>
  <si>
    <t>FRENTE AL CAMPO DE FUTBOL</t>
  </si>
  <si>
    <t>ENRIQUE FLORES RODRIGUEZ</t>
  </si>
  <si>
    <t>ROSAURA SANTIAGO LARA S/N FRENTE A LA PRIMARIA FEDERAL</t>
  </si>
  <si>
    <t>REYNA GUADALUPE USCANGA USCANGA</t>
  </si>
  <si>
    <t>CALLE 21 S/N</t>
  </si>
  <si>
    <t>JAIME LAGUNES LAGUNES</t>
  </si>
  <si>
    <t>CALLE 8 ESQUINA AVENIDA JALISCO</t>
  </si>
  <si>
    <t>IRENE ALVARADO MORALES</t>
  </si>
  <si>
    <t>MONICA VAZQUEZ CRUZ</t>
  </si>
  <si>
    <t>FRANCISCO I. MADERO S/N</t>
  </si>
  <si>
    <t>LUCILA CARBALLO HERNANDEZ</t>
  </si>
  <si>
    <t>RICARDO LOPEZ MONTERO</t>
  </si>
  <si>
    <t>ROBERTO DOMINGUEZ VIVEROS</t>
  </si>
  <si>
    <t>FRENTE GALLO S/N FRENTE AL TELEBACHILLERATO</t>
  </si>
  <si>
    <t>FRANCISCO JAVIER RAMIREZ HERNANDEZ</t>
  </si>
  <si>
    <t>RUBEN MONTIEL PERDOMO</t>
  </si>
  <si>
    <t>MIGUEL HIDALGO NUM. 1</t>
  </si>
  <si>
    <t>ALMA ROSA GONZALEZ ROJAS</t>
  </si>
  <si>
    <t>FRENTE AL CENTRO SOCIAL</t>
  </si>
  <si>
    <t>YOLANDA CASTILLO HERNANDEZ</t>
  </si>
  <si>
    <t>PERBIS PRIETO FERNANDEZ</t>
  </si>
  <si>
    <t>CALLE PRINCIPAL S/N (CASA DEL CAMPESINO)</t>
  </si>
  <si>
    <t>SANDRA RUTH MURRIETA SUAREZ</t>
  </si>
  <si>
    <t>CASA DEL CAMPESINO FRENTE AL PARQUE S/N</t>
  </si>
  <si>
    <t>JESSICA TORRES QUIROZ</t>
  </si>
  <si>
    <t>CAMINO AL CEMENTERIO MUNICIPAL (ATRAS DE LA IGLESIA)</t>
  </si>
  <si>
    <t>EZEQUIEL EUSEBIO HERNANDEZ</t>
  </si>
  <si>
    <t>A LA ENTRADA DEL PUEBLO</t>
  </si>
  <si>
    <t>VICENTE SOLAR VASQUEZ</t>
  </si>
  <si>
    <t>AVENIDA VERACRUZ ESQUINA PLAYA AVENTURAS</t>
  </si>
  <si>
    <t>FRANCISCO OLGUIN FERNANDEZ</t>
  </si>
  <si>
    <t>COLONIA AMAPOLAS II</t>
  </si>
  <si>
    <t>MARTHA FERIA ARIAS</t>
  </si>
  <si>
    <t>A UN COSTADO DEL PUEBLO</t>
  </si>
  <si>
    <t>JOSE SANCHEZ BARBADILLO</t>
  </si>
  <si>
    <t>A LA ENTRADA DEL PUEBLO POR EL SUR</t>
  </si>
  <si>
    <t>ROSARIO ANDRADE ESQUINA PETROLEROS</t>
  </si>
  <si>
    <t>CLEOTILDE J. REYES DOMINGUEZ</t>
  </si>
  <si>
    <t>CERCA DE LA IGLESIA</t>
  </si>
  <si>
    <t>MOISES CATANA PALACIOS</t>
  </si>
  <si>
    <t>JOSE LUIS SANCHEZ AMADOR</t>
  </si>
  <si>
    <t>CARRETERA NACIONAL KILOMETRO 98</t>
  </si>
  <si>
    <t>JOSE ALBERTO CAMPOS SERRANO</t>
  </si>
  <si>
    <t>ALFREDO VICTORIO DIAS</t>
  </si>
  <si>
    <t>CARRETERA SANTIAGO TUXTLA-ISLA KILOMETRO 30</t>
  </si>
  <si>
    <t>RENE GABINO GARCIA</t>
  </si>
  <si>
    <t>RAFAEL HUMBERTO PALE SOLIS</t>
  </si>
  <si>
    <t>JESIKA JANET RAMIREZ SOSA</t>
  </si>
  <si>
    <t>MANUEL EULALIO OY MIXTEGA</t>
  </si>
  <si>
    <t>INDEPENDENCIA Y CINCO DE MAYO</t>
  </si>
  <si>
    <t>GENARO BENITO POLONIO</t>
  </si>
  <si>
    <t>ANTONIO VELEZ S/N</t>
  </si>
  <si>
    <t>ROSA DEL CARMEN ARENAS ALCANTARA</t>
  </si>
  <si>
    <t>FRENTE AREZ S/N, FRENTE A LA IGLESIA</t>
  </si>
  <si>
    <t>JORGE LEONEL PAZARAN GUERRA</t>
  </si>
  <si>
    <t>ANTONIO DEL RIO JUAREZ</t>
  </si>
  <si>
    <t>INSURGENTES Y 20 DE NOVIEMBRE S/N</t>
  </si>
  <si>
    <t>VENANCIO AZAMAR MENDOZA</t>
  </si>
  <si>
    <t>PEDRO GARCIA CANDELARIO</t>
  </si>
  <si>
    <t>GELACIO BRAVO AGUILAR</t>
  </si>
  <si>
    <t>KILOMETRO 25 CARRETERA SANTIAGO TUXTLA-ISLA, CAMINO A ZAPOTAL</t>
  </si>
  <si>
    <t>LUIS ZAPO COTO</t>
  </si>
  <si>
    <t>EDGARDO CECILIO RAMIREZ SOSA</t>
  </si>
  <si>
    <t>JULIO CESAR OLIVEROS GALLARDO</t>
  </si>
  <si>
    <t>JOSEFINA DE LA MAZA ROSARIO</t>
  </si>
  <si>
    <t>CARRETERA COSTERA DEL GOLFO</t>
  </si>
  <si>
    <t>LUIS DAVID MENDOZA</t>
  </si>
  <si>
    <t>KILOMETRO 22 CARRETERA SANTIAGO TUXTLA-ISLA</t>
  </si>
  <si>
    <t>GABRIELA MARTINEZ PULIDO</t>
  </si>
  <si>
    <t>SUENDY MERCEDES HERNANDEZ VERA</t>
  </si>
  <si>
    <t>ARMANDO BECERRA LOPEZ</t>
  </si>
  <si>
    <t>CARRETERA A ISLETILLA</t>
  </si>
  <si>
    <t>VICTOR CASTILLO DOMINGUEZ</t>
  </si>
  <si>
    <t>JUNTO A LA IGLESIA</t>
  </si>
  <si>
    <t>JOSE ENRIQUE VELA VELA</t>
  </si>
  <si>
    <t>FRENTE A LA NESTLE</t>
  </si>
  <si>
    <t>MARTIN MATLA PORRAS</t>
  </si>
  <si>
    <t>AMADO NERVO S/N</t>
  </si>
  <si>
    <t>YARA DEL CARMEN ROJANO PARRA</t>
  </si>
  <si>
    <t>CASA DEL COMISARIADO EJIDAL</t>
  </si>
  <si>
    <t>ALEJANDRO MUNGUIA HERNANDEZ</t>
  </si>
  <si>
    <t>CONOCIDO ENTRADA A COMUNIDAD</t>
  </si>
  <si>
    <t>ROBERTO CARLOS SAN MARTIN RAMIREZ</t>
  </si>
  <si>
    <t>CONOCIDO CENTRO DE COMUNIDAD</t>
  </si>
  <si>
    <t>VERONICA CECILIA TLAPANCO RAMIREZ</t>
  </si>
  <si>
    <t>CONOCIDO ENTRADA DE COMUNIDAD</t>
  </si>
  <si>
    <t>MARIA CATALINA GRACIA YOBAL TELLEZ</t>
  </si>
  <si>
    <t>CALLE PRINCIPAL  ENTRADA A COMUNIDAD</t>
  </si>
  <si>
    <t>DAYSSI DE JESUS ALEGRIA REYES</t>
  </si>
  <si>
    <t>SANDRA LUZ LEAL MUÐOZ</t>
  </si>
  <si>
    <t>ENTRADA A LA COMUNIDAD</t>
  </si>
  <si>
    <t>JUAN EDEN SANTOS GARCIA</t>
  </si>
  <si>
    <t>PAULA VAZQUEZ BRAVO</t>
  </si>
  <si>
    <t>VIRGILIA BAUTISTA MONTAðO</t>
  </si>
  <si>
    <t>CONOCIDO CERCA DE LA PRIMARIA</t>
  </si>
  <si>
    <t>LUIS IVAN PERALTA REYES</t>
  </si>
  <si>
    <t>MIGUEL HIDALGO S/N ENTRADA AL POBLADO</t>
  </si>
  <si>
    <t>LUZ DEL ALBA VILLA NOGUEIRA</t>
  </si>
  <si>
    <t>FINAL DEL POBLADO</t>
  </si>
  <si>
    <t>HERMES FLORES HERNANDEZ</t>
  </si>
  <si>
    <t>SANDRA LUZ DE JESUS ROJAS</t>
  </si>
  <si>
    <t>CONOCIDO CERCA DEL TELEBACHILLERATO</t>
  </si>
  <si>
    <t>EMMA CARVALLO GARCIA</t>
  </si>
  <si>
    <t>EN LA ESCUELA PRIMARIA</t>
  </si>
  <si>
    <t>MAYRA AIDA NAVA PATIÐO</t>
  </si>
  <si>
    <t>FIDEL VELAZQUEZ NUM. 2</t>
  </si>
  <si>
    <t>ABACUC SANCHEZ GUZMAN</t>
  </si>
  <si>
    <t>BENITO JUAREZ NUM. 26</t>
  </si>
  <si>
    <t>JUVENTINO GOMEZ NAVARRETE</t>
  </si>
  <si>
    <t>ZENAIDA GONZALEZ VARGAS</t>
  </si>
  <si>
    <t>CARRETERA A TEMEX</t>
  </si>
  <si>
    <t>OLGA GONZALEZ VARGAS</t>
  </si>
  <si>
    <t>NOELIA VENTURA GONZALEZ</t>
  </si>
  <si>
    <t>ENTRADA AL POBLADO</t>
  </si>
  <si>
    <t>ELVIRA AURORA MENDOZA RIOS</t>
  </si>
  <si>
    <t>MARIA DE LOURDES VILLANUEVA SANCHEZ</t>
  </si>
  <si>
    <t>MABEL SUAREZ MAYO</t>
  </si>
  <si>
    <t>MIGUEL HIDALGO NUM. 44</t>
  </si>
  <si>
    <t>ROBERTO CHONCOA VALDERRAMA</t>
  </si>
  <si>
    <t>AMALIA HERNANDEZ SAN AGUSTIN</t>
  </si>
  <si>
    <t>CALLE 5 DE MAYO S/N</t>
  </si>
  <si>
    <t>JAZMIN MARIA SOLANO MENDOZA</t>
  </si>
  <si>
    <t>CLARA BAUTISTA ORTIZ</t>
  </si>
  <si>
    <t>VERONICA RODRIGUEZ ANZURES</t>
  </si>
  <si>
    <t>VIRNA VALENZUELA ZAMORA</t>
  </si>
  <si>
    <t>YOLANDA CABRERA SANTIAGO</t>
  </si>
  <si>
    <t>RICARDO FLORES MAGON S/N</t>
  </si>
  <si>
    <t>JOSE ALFREDO UTRERA QUEVEDO</t>
  </si>
  <si>
    <t>JULIO CESAR DE PAZ RAMIREZ</t>
  </si>
  <si>
    <t>IRVING OMAR DE LA CRUZ BOCANEGRA</t>
  </si>
  <si>
    <t>IGNACIO ZARAGOZA S/N</t>
  </si>
  <si>
    <t>LUCIA CRISTEN ARGUELLES</t>
  </si>
  <si>
    <t>MIGUEL ALEMAN PONIENTE S/N</t>
  </si>
  <si>
    <t>JAVIER SULVARAN ANTONIO</t>
  </si>
  <si>
    <t>ARMANDO LOPEZ ZEFERINO</t>
  </si>
  <si>
    <t>SEVERA PATRACA GONZALEZ</t>
  </si>
  <si>
    <t>ORIENTE S/N</t>
  </si>
  <si>
    <t>ROSALBA USCANGA MONTALVO</t>
  </si>
  <si>
    <t>FATIMA ARELLANO RODRIGUEZ</t>
  </si>
  <si>
    <t>LA ESTRIBERA S/N</t>
  </si>
  <si>
    <t>PERLA JANETH HERNANDEZ LOPEZ</t>
  </si>
  <si>
    <t>JOSE LUIS MENDEZ MARTINEZ</t>
  </si>
  <si>
    <t>BENJAMIN JAIME BERNABE CAMPOS</t>
  </si>
  <si>
    <t>DIANA ISABEL APARICIO GUTIERREZ</t>
  </si>
  <si>
    <t>5 DE FEBRERO S/N</t>
  </si>
  <si>
    <t>EDGAR CARRILLO ANDRADE</t>
  </si>
  <si>
    <t>BERNARDO RIVERA BAUTISTA</t>
  </si>
  <si>
    <t>ELENA GARCIA SANTOS</t>
  </si>
  <si>
    <t>GERSON JOAQUIN MELCHI CANO</t>
  </si>
  <si>
    <t>ALLENDE S/N</t>
  </si>
  <si>
    <t>LEONARDO CHIÐAS CARTAGENA</t>
  </si>
  <si>
    <t>CALLE PRINCIPAL S/N (CASA DEL COMISARIADO EJIDAL)</t>
  </si>
  <si>
    <t>MARIELA PEREZ VIDAL</t>
  </si>
  <si>
    <t>GERSON JOAQUIN MELCHICANO</t>
  </si>
  <si>
    <t>URIEL ARQUIMIDES ARIAS PAVA</t>
  </si>
  <si>
    <t>JESUS ZARATE MEZA</t>
  </si>
  <si>
    <t>ALBERTA RODRIGUEZ ANZURES</t>
  </si>
  <si>
    <t>GLENDA CORTES ROSALES</t>
  </si>
  <si>
    <t>MIGUEL ANGEL GUERRA SANDOVAL</t>
  </si>
  <si>
    <t>JOSE MARIA MORELOS Y PAVON NUM. 1 ESQUINA AVENIDA PORFIRIO DIAZ</t>
  </si>
  <si>
    <t>JOSE ANGEL C. CORTES QUINTERO</t>
  </si>
  <si>
    <t>HERLINDA   MARIETA DE JESUS GARCIA</t>
  </si>
  <si>
    <t>MARIA GRACIELA KRAUSS LOPEZ</t>
  </si>
  <si>
    <t>FRANCO MUÑOZ DE JESUS</t>
  </si>
  <si>
    <t>CECILIA PAEZ FALCON</t>
  </si>
  <si>
    <t>AVENIDA ALDAMA NUM. 3</t>
  </si>
  <si>
    <t>RAMIRO SANCHEZ EUGENIO</t>
  </si>
  <si>
    <t>MARIA ELENA SANTOS RODRIGUEZ</t>
  </si>
  <si>
    <t>ROCIO ROMERO FLORES</t>
  </si>
  <si>
    <t>CONCEPCION GONZALEZ PRIETO</t>
  </si>
  <si>
    <t>AVENIDA 7 CALLE 3 NUM. 14</t>
  </si>
  <si>
    <t>ADRIAN VAZQUEZ DIAZ</t>
  </si>
  <si>
    <t>JOSE ISIDRO MORENO NORIEGA</t>
  </si>
  <si>
    <t>OSCAR ROLANDO RICARDI GARCIA</t>
  </si>
  <si>
    <t>JUAN CARLOS SAGAON DE LA TORRE</t>
  </si>
  <si>
    <t>PORFIRIO LOYA PULIDO</t>
  </si>
  <si>
    <t>AVENIDA LAS TORRES S/N ENTRE LA 2° Y 3°</t>
  </si>
  <si>
    <t>MARIA EVANGELINA ORTA CARVAJAL</t>
  </si>
  <si>
    <t>MARIA BERTHA C. GUILLEN SALAS</t>
  </si>
  <si>
    <t>LUIS MARTIN RUIZ HERNANDEZ</t>
  </si>
  <si>
    <t>ALFONSO JAVIER MARCIAL LUNA</t>
  </si>
  <si>
    <t>IVETT LOPEZ GUTIERREZ</t>
  </si>
  <si>
    <t>RUBEN RUBIO CAMARIN</t>
  </si>
  <si>
    <t>VICTOR ABRAHAM CASTELLANOS FLORES</t>
  </si>
  <si>
    <t>MARCELINA RIVAS GEA</t>
  </si>
  <si>
    <t>MARTHA MIRANDA CALDERON</t>
  </si>
  <si>
    <t>FELIPE DELGADO DELGADO</t>
  </si>
  <si>
    <t>NORIS HERNANDEZ HERNANDEZ</t>
  </si>
  <si>
    <t>ANDRES ANDRADE PICON</t>
  </si>
  <si>
    <t>CALLE FRANCISCO I. MADERO NUM. 52</t>
  </si>
  <si>
    <t>JORGE OBED ONTIVEROS MARTINEZ</t>
  </si>
  <si>
    <t>ANTONIO HERNANDEZ DE LA CRUZ</t>
  </si>
  <si>
    <t>LUZ MARIA DEL ANGEL SANTANDER</t>
  </si>
  <si>
    <t>MANUEL F. SARABIA NUM. 1</t>
  </si>
  <si>
    <t>ARTURO HERNANDEZ HERNANDEZ</t>
  </si>
  <si>
    <t>CALLE LIBERTAD S/N</t>
  </si>
  <si>
    <t>SALVADOR SAN ROMAN DE LA CRUZ</t>
  </si>
  <si>
    <t>KARLA EVELIN ARENAS GONZALEZ</t>
  </si>
  <si>
    <t>ALFREDO CORTES AVILA</t>
  </si>
  <si>
    <t>NETZAHUALCOYOTL S/N</t>
  </si>
  <si>
    <t>JESUS ANDRES PEREZ RAMIREZ</t>
  </si>
  <si>
    <t>CARRETERA A COLOTLAN S/N</t>
  </si>
  <si>
    <t>NARCISO AURELIO MONTIEL HERNANDEZ</t>
  </si>
  <si>
    <t>MOCTEZUMA NUM. 15</t>
  </si>
  <si>
    <t>DANIEL RAMIREZ DE LA CRUZ</t>
  </si>
  <si>
    <t>PIPILA NUM. 1</t>
  </si>
  <si>
    <t>IDALID  VICENCIO CORTES</t>
  </si>
  <si>
    <t>JACOBO CAMARGO TORRES</t>
  </si>
  <si>
    <t>MARTHA SUSANA FERNANDEZ MENDEZ</t>
  </si>
  <si>
    <t>JAIME MARTINEZ MARTINEZ</t>
  </si>
  <si>
    <t>LAFREDO MARTINEZ CONTRERAS</t>
  </si>
  <si>
    <t>ANTONIO ORELLAN NAVA</t>
  </si>
  <si>
    <t>HECTOR CUAUHTEMOC MARQUEZ MARTINEZ</t>
  </si>
  <si>
    <t>FRANCISCO VILLA NUM. 4</t>
  </si>
  <si>
    <t>ELSIE ROSARIO CUERVO VERA</t>
  </si>
  <si>
    <t>FIDENCIO HERNANDEZ SEBASTIAN</t>
  </si>
  <si>
    <t>5 DE FEBRERO NUM. 3</t>
  </si>
  <si>
    <t>JULIO CESAR OLIVARES HERNANDEZ</t>
  </si>
  <si>
    <t>HECTOR VERA HERNANDEZ</t>
  </si>
  <si>
    <t>CARRETERA AHUATENO KILOMETRO 6</t>
  </si>
  <si>
    <t>MAVEL VICENCIO CORTES</t>
  </si>
  <si>
    <t>SAUL MARTINEZ LEON</t>
  </si>
  <si>
    <t>SUSANA AVILA HINOJOSA</t>
  </si>
  <si>
    <t>ROMAN MARTINEZ DE LA CRUZ</t>
  </si>
  <si>
    <t>HUMBERTO BERNABE MARTINEZ</t>
  </si>
  <si>
    <t>23 DE FEBRERO NUM. 5</t>
  </si>
  <si>
    <t>ALFREDO RIVERA DEL ANGEL</t>
  </si>
  <si>
    <t>FRENTE AL CENTRO DE SALUD</t>
  </si>
  <si>
    <t>ERIC SANCHEZ CUERVO</t>
  </si>
  <si>
    <t>CALLE PRINCIPAL, FRENTE A LA LAGUNA</t>
  </si>
  <si>
    <t>STEPHANY HUERTA MENDEZ</t>
  </si>
  <si>
    <t>ANTONIO SOTO CRUZ</t>
  </si>
  <si>
    <t>HECTOR BARRIOS SANCHEZ</t>
  </si>
  <si>
    <t>WULFRANO SOLIS MARTINEZ</t>
  </si>
  <si>
    <t>CARRETERA TAMIAHUA-NARANJOS</t>
  </si>
  <si>
    <t>RICARDO BARRIOS RODRIGUEZ</t>
  </si>
  <si>
    <t>EDGAR OMAR HUERTA MENDEZ</t>
  </si>
  <si>
    <t>MARYSA MARTINEZ SALAZAR</t>
  </si>
  <si>
    <t>VENUSTIANO CARRANZA KILOMETRO 27 CARRETERA TUXPAM-TAMIAHUA</t>
  </si>
  <si>
    <t>MARILU CAREAGA RAMOS</t>
  </si>
  <si>
    <t>ROSAL NUM. 2</t>
  </si>
  <si>
    <t>ERASMO ORTEGA PEREZ</t>
  </si>
  <si>
    <t>COLONIA LOS MANGOS</t>
  </si>
  <si>
    <t>MARIA LUISA MEZA HERNANDEZ</t>
  </si>
  <si>
    <t>COLONIA FAUSTO VEGA SANTANDER</t>
  </si>
  <si>
    <t>JACINTO DEL ANGEL SANTIAGO</t>
  </si>
  <si>
    <t>RUIZ GOMEZ S/N</t>
  </si>
  <si>
    <t>MARIA ELENA GONZALEZ GERARDO</t>
  </si>
  <si>
    <t>MARIBEL GARCIA LAGUNES</t>
  </si>
  <si>
    <t>MIGUEL ANGEL MARTINEZ CRUZ</t>
  </si>
  <si>
    <t>CARRETERA TUXPAM-TAMPICO PASANDO OJITE DESVIACION</t>
  </si>
  <si>
    <t>NELIDA MARTINEZ VAZQUEZ</t>
  </si>
  <si>
    <t>CALLE PRINCIPAL AL LADO DE LA IGLESIA</t>
  </si>
  <si>
    <t>JOSE ELIAS RODRIGUEZ RANGEL</t>
  </si>
  <si>
    <t>AVENIDA REVOLUCION NUM. 12</t>
  </si>
  <si>
    <t>RAMON BONILLA LOPEZ</t>
  </si>
  <si>
    <t>CALLE PRINCIPAL S/N POR LA CLINICA SSA</t>
  </si>
  <si>
    <t>ROBERTO CRUZ CLEOFAS</t>
  </si>
  <si>
    <t>AGUSTIN TREJO</t>
  </si>
  <si>
    <t>EFREN DEL ANGEL RUIZ</t>
  </si>
  <si>
    <t>SONIA CORTES LUNA</t>
  </si>
  <si>
    <t>CELEDONIA JERONIMA RAMIREZ MUðOZ</t>
  </si>
  <si>
    <t>BRISERDA VICENCIO SALAS SOLIS</t>
  </si>
  <si>
    <t>CALLE PRINCIPAL JUNTO AL SALON EJIDAL</t>
  </si>
  <si>
    <t>LORENA LUCAS ZAMUDIO</t>
  </si>
  <si>
    <t>CARLOS AUGUSTO CRUZ ACOSTA</t>
  </si>
  <si>
    <t>LUIS GUILLERMO SIORDIA VAZQUEZ</t>
  </si>
  <si>
    <t>AVENIDA GALEANA S/N</t>
  </si>
  <si>
    <t>BLANCA YASMIN RAMIREZ SANCHEZ</t>
  </si>
  <si>
    <t>TLATEMPA S/N</t>
  </si>
  <si>
    <t>CARLO MAGNO TORRES TAPIA</t>
  </si>
  <si>
    <t>NELI ABIGAIL LOPEZ SANTOS</t>
  </si>
  <si>
    <t>MELITON CRUZ RIVERA</t>
  </si>
  <si>
    <t>YULIANNA ELPIDIA BERNABE PALACIOS</t>
  </si>
  <si>
    <t>JESUS EDUARDO ARTEAGA FLORES</t>
  </si>
  <si>
    <t>NAZARET ALAVARADO CENTENO</t>
  </si>
  <si>
    <t>RUFINO CORTES RAMIREZ</t>
  </si>
  <si>
    <t>NOE ALVARADO MENDEZ</t>
  </si>
  <si>
    <t>EMANUEL SAAVEDRA RAMIREZ</t>
  </si>
  <si>
    <t>RAUL HERNANDEZ CASTRO</t>
  </si>
  <si>
    <t>JAIRZHINIO HILARIO HERNANDEZ MARQUEZ</t>
  </si>
  <si>
    <t>MIGUEL MORENO LEAL</t>
  </si>
  <si>
    <t>ELIAS HERNANDEZ MARTINEZ</t>
  </si>
  <si>
    <t>DOMINGA GARCIA GARCIA</t>
  </si>
  <si>
    <t>SELFA CASADOS BLANCA ISABEL</t>
  </si>
  <si>
    <t>LIDIA HEIDI PEREZ ESPINOZA</t>
  </si>
  <si>
    <t>CARRETERA ZONTECOMATLAN-CHICONTEPEC</t>
  </si>
  <si>
    <t>DAVID ALVAREZ VITE</t>
  </si>
  <si>
    <t>JAIME HERNANDEZ PEREZ</t>
  </si>
  <si>
    <t>FREDDY RAMIREZ BELIO</t>
  </si>
  <si>
    <t>ALMA DELIA HERNANDEZ HERNANDEZ</t>
  </si>
  <si>
    <t>MARIA MAGDALENA RODRIGUEZ MORA</t>
  </si>
  <si>
    <t>ATZIN FUENTES GUMARO</t>
  </si>
  <si>
    <t>ROSENDO MARIN HERNANDEZ</t>
  </si>
  <si>
    <t>MARIA DE LOS ANGELES CONTRERAS TORRES</t>
  </si>
  <si>
    <t>YONATHAN PALLARES LARIOS</t>
  </si>
  <si>
    <t>NOE GARCIA LICONA</t>
  </si>
  <si>
    <t>GABRIEL DE LUNA SANTES</t>
  </si>
  <si>
    <t>FRANCISCO JAVIER CHABLE CANUL</t>
  </si>
  <si>
    <t>DANIEL RAMOS ROSAS</t>
  </si>
  <si>
    <t>MARCOS HERNANDEZ MARTINEZ</t>
  </si>
  <si>
    <t>JUNTO AL PARQUE</t>
  </si>
  <si>
    <t>ANGEL TEJEDA CUERVO</t>
  </si>
  <si>
    <t>JAVIER CALLES SOSA</t>
  </si>
  <si>
    <t>BALDOMERO CASTRO SANAVIA</t>
  </si>
  <si>
    <t>JUVENCIO RAMIREZ DOMINGA</t>
  </si>
  <si>
    <t>JOSE ALFREDO RODRIGUEZ ANZUREZ</t>
  </si>
  <si>
    <t>FERNANDO JAVIER AGUILAR CRUZ</t>
  </si>
  <si>
    <t>ELSA RAMONA MORALES</t>
  </si>
  <si>
    <t>ARGELIA CASTILLO HERNANDEZ</t>
  </si>
  <si>
    <t>ELISA CABALLERO VILLEGAS</t>
  </si>
  <si>
    <t>ABSALON MATA SANCHEZ</t>
  </si>
  <si>
    <t>BLANCA RUTH REYES ARANDA</t>
  </si>
  <si>
    <t>BRUS LENNIN LEYVA CUERVO</t>
  </si>
  <si>
    <t>PETRA BARRA URRUTIA</t>
  </si>
  <si>
    <t>BERNARDO SALAZAR PEREZ</t>
  </si>
  <si>
    <t>RAMIRO CORTES ROSAS</t>
  </si>
  <si>
    <t>JUVENAL PEÐA RIVERA</t>
  </si>
  <si>
    <t>JOSE ARMANDO ZAYAS Y GUEVARA</t>
  </si>
  <si>
    <t>ELSA LAURA MARTINEZ SANDOVAL</t>
  </si>
  <si>
    <t>ZAPOTITLAN NUM. 7</t>
  </si>
  <si>
    <t>NOE BARRA URRUTIA</t>
  </si>
  <si>
    <t>GERMAN HERNANDEZ DIAZ</t>
  </si>
  <si>
    <t>ROBERTO WILVOUR VERA BERMUDEZ</t>
  </si>
  <si>
    <t>JORGE GREZ VERA</t>
  </si>
  <si>
    <t>JUAN HERNANDEZ HERNANDEZ</t>
  </si>
  <si>
    <t>JOAQUIN MELO LOPEZ</t>
  </si>
  <si>
    <t>GUDELIA HERNANDEZ MARTINEZ</t>
  </si>
  <si>
    <t>ARODI ESCAMILLA MENDOZA</t>
  </si>
  <si>
    <t>CRISOGONO MELO GUTIEREZ</t>
  </si>
  <si>
    <t>ISABEL MEJIA ARROYO</t>
  </si>
  <si>
    <t>COLONIA JARDIN</t>
  </si>
  <si>
    <t>FLORENCIO RUBEN REYES GARCIA</t>
  </si>
  <si>
    <t>COLONIA UNIDAD Y TRABAJO</t>
  </si>
  <si>
    <t>EMILIO ARMANDO MENDEZ Y NAVARRETE</t>
  </si>
  <si>
    <t>MERCEDES SARMIENTOS ORDUÑA</t>
  </si>
  <si>
    <t>JUAN VLADIMIR LORENZANA TEJADA</t>
  </si>
  <si>
    <t>PRISCILIANO AVENDAðO Y HERNANDEZ</t>
  </si>
  <si>
    <t>CARRETERA CHOTE-COYUTLA</t>
  </si>
  <si>
    <t>FRANCISCO CASTILLO MUÐOZ</t>
  </si>
  <si>
    <t>LAUREANO CRUZ GOMEZ</t>
  </si>
  <si>
    <t>HILARION MORENO JIMENEZ</t>
  </si>
  <si>
    <t>IVONEE MENDEZ CASTRO</t>
  </si>
  <si>
    <t>ELENA CARLOTA MAVIL SANCHEZ</t>
  </si>
  <si>
    <t>CARRETERA CHOTE-ESPINAL S/N</t>
  </si>
  <si>
    <t>HORTENCIA HERNANDEZ MARQUEZ</t>
  </si>
  <si>
    <t>NUBIA ALEIDA MARTINEZ VITE</t>
  </si>
  <si>
    <t>JORGE HONORIO MORALES BARRIOS</t>
  </si>
  <si>
    <t>MIGUEL ANGEL SOLIS RAMIREZ</t>
  </si>
  <si>
    <t>JOSE ELIGIO CRUZ GARCIA</t>
  </si>
  <si>
    <t>FRANCISCO HERNANDEZ CARDENAS</t>
  </si>
  <si>
    <t>RAFAEL LANDA FERNANDEZ</t>
  </si>
  <si>
    <t>AL LADO DERECHO DE LA ESCUELA PRIMARIA  BENITO JUAREZ</t>
  </si>
  <si>
    <t>MARICRUZ FLORES MONTERO</t>
  </si>
  <si>
    <t>GONZALO LOZANO CARBALLO</t>
  </si>
  <si>
    <t>LUIS ESTEBAN Y DOMINGUEZ</t>
  </si>
  <si>
    <t>AL LADO DERECHO DE LA ESCUELA PRIMARIA MIGUEL HIDALGO</t>
  </si>
  <si>
    <t>GEU ROSALES GONZALEZ</t>
  </si>
  <si>
    <t>JUAN CARLOS MARTINEZ REYES</t>
  </si>
  <si>
    <t>INSURGENTES S/N</t>
  </si>
  <si>
    <t>SERGIO OROZCO ROJAS</t>
  </si>
  <si>
    <t>CELESTINO HERNANDEZ CELIS</t>
  </si>
  <si>
    <t>JOSE C. HERNANDEZ CHACON</t>
  </si>
  <si>
    <t>AGUSTIN GUZMAN RODRIGUEZ</t>
  </si>
  <si>
    <t>VICTOR MANUEL GALEANA Y ALVARADO</t>
  </si>
  <si>
    <t>MAYANIN A. GUZMAN JACOME</t>
  </si>
  <si>
    <t>AVENIDA PEDERNALES S/N</t>
  </si>
  <si>
    <t>ZOYLA LIBERTAD MADRID ANDRADE</t>
  </si>
  <si>
    <t>GALVARINO BARRIO S/N</t>
  </si>
  <si>
    <t>ROSENDO CARDOSO HERNANDEZ</t>
  </si>
  <si>
    <t>ROBERTO RIVERA ANDRADE</t>
  </si>
  <si>
    <t>PROLONGACION PRIMERO DE MAYO S/N</t>
  </si>
  <si>
    <t>RICARDO CASTILLO HERNANDEZ</t>
  </si>
  <si>
    <t>OMAR PEREZ GONZALEZ</t>
  </si>
  <si>
    <t>REYNA MARTINEZ HERRERA</t>
  </si>
  <si>
    <t>ADAN MENDOZA CASILDA</t>
  </si>
  <si>
    <t>FLORENCIA L. PALESTINA RODRIGUEZ</t>
  </si>
  <si>
    <t>GERARDO RAMOS PEðA</t>
  </si>
  <si>
    <t>MARIA DEL ROCIO DIAZ BARRAGAN</t>
  </si>
  <si>
    <t>MARGARITO BARBADILLO Y PEREZ</t>
  </si>
  <si>
    <t>CRISTINA ALEJANDRO Y LAGUNES</t>
  </si>
  <si>
    <t>REYNALDO HERNANDEZ ABURTO</t>
  </si>
  <si>
    <t>EDGAR ADIM JIMENEZ ALVAREZ</t>
  </si>
  <si>
    <t>TOMAS SANCHEZ JIMENEZ</t>
  </si>
  <si>
    <t>ERNESTO SALVADOR CAICEROS CASTELLANOS</t>
  </si>
  <si>
    <t>ISIDRO MUJICA MARTINEZ</t>
  </si>
  <si>
    <t>JOSE LUIS CARRERA RODRIGUEZ</t>
  </si>
  <si>
    <t>GARDENIAS S/N</t>
  </si>
  <si>
    <t>JOSE LUIS CORDOVA Y ARROYO</t>
  </si>
  <si>
    <t>HUMBERTO FERNANDEZ Y RENDON</t>
  </si>
  <si>
    <t>GUILIBALDO BADILLO GONZALEZ</t>
  </si>
  <si>
    <t>GUILLERMO SOLANO QUINTERO</t>
  </si>
  <si>
    <t>PEDRO PABLO KUMUL AGUIRRE</t>
  </si>
  <si>
    <t>DORANTES LOEZA RAUL ROSARIO</t>
  </si>
  <si>
    <t>MIGUEL CAMACHO TRUJILLO</t>
  </si>
  <si>
    <t>MARTHA NITZI CARGAS COLUMNA</t>
  </si>
  <si>
    <t>ENA CRUZ HERNANDEZ</t>
  </si>
  <si>
    <t>ARSENIA PATRICIA HERNANDEZ Y PEREZ</t>
  </si>
  <si>
    <t>AURELIO CARRERA OROSTICO</t>
  </si>
  <si>
    <t>JORGE SERDAN S/N</t>
  </si>
  <si>
    <t>FELIX ALONSO MONTOYA</t>
  </si>
  <si>
    <t>DANIEL ALBERTO SANCHEZ BASILIO</t>
  </si>
  <si>
    <t>EDUARDO GUEVARA MEZA</t>
  </si>
  <si>
    <t>RAMON SILVIA MONTIEL</t>
  </si>
  <si>
    <t>ELIODIN GARCIA FLORES</t>
  </si>
  <si>
    <t>EDUVINA ESPINOZA DIAZ</t>
  </si>
  <si>
    <t>INDEPENDENCIA NUM. 5</t>
  </si>
  <si>
    <t>HONORIO PEREZ NAVARRO</t>
  </si>
  <si>
    <t>FRANCISCO GUARDIA MEJIA</t>
  </si>
  <si>
    <t>GILBERTO PEREZ CUERVO</t>
  </si>
  <si>
    <t>GLORIA MORALES GARCIA</t>
  </si>
  <si>
    <t>CONSTITUCION S/N</t>
  </si>
  <si>
    <t>PEREZ PABLO EDUARDO</t>
  </si>
  <si>
    <t>TOLUCA NUM. 201</t>
  </si>
  <si>
    <t>SERGIO JORGE VALENCIA TORRES</t>
  </si>
  <si>
    <t>RIO SOTO LA MARINA</t>
  </si>
  <si>
    <t>BERTIN GALINDO VICENCIO</t>
  </si>
  <si>
    <t>FRANCISCO I. MADERO NUM. 4</t>
  </si>
  <si>
    <t>ELVIRA GARCIA MARTINEZ</t>
  </si>
  <si>
    <t>AVENIDA 1 DE ENERO NUM. 4</t>
  </si>
  <si>
    <t>RAFAEL ARROYO VILLEGAS</t>
  </si>
  <si>
    <t>URSULO GALVAN NUM. 151</t>
  </si>
  <si>
    <t>PRISCILIANO CRUZ VAZQUEZ</t>
  </si>
  <si>
    <t>SANDRA CECILIA GONZALEZ GUZMAN</t>
  </si>
  <si>
    <t>FRENTE A LA CASA DE SALUD</t>
  </si>
  <si>
    <t>ADRIANA CONTRERAS IRENE</t>
  </si>
  <si>
    <t>A 30 METROS DE LA ESCUELA, A UN COSTADO DEL TEMPLO</t>
  </si>
  <si>
    <t>ORLANDO MARTINEZ SAYAGO</t>
  </si>
  <si>
    <t>CENTRO</t>
  </si>
  <si>
    <t>OSIEL FELIPE HERNANDEZ GUTIERREZ</t>
  </si>
  <si>
    <t>MAGALI MARIN ALVAREZ</t>
  </si>
  <si>
    <t>MIRANDA ROSAS CUAUHTEMOC F.</t>
  </si>
  <si>
    <t>EN LA AGENCIA MUNICIPAL</t>
  </si>
  <si>
    <t>NAARA LIDIA PEREZ ALEJO</t>
  </si>
  <si>
    <t>ANTONIO GONZALEZ AARON</t>
  </si>
  <si>
    <t>LOCAL DE AGENCIA MUNICIPAL</t>
  </si>
  <si>
    <t>SARA LUQUEZ SANCHEZ</t>
  </si>
  <si>
    <t>JUAN OBED JUAREZ RODRIGUEZ</t>
  </si>
  <si>
    <t>SUBAGENCIA MUNICIPAL</t>
  </si>
  <si>
    <t>RODOLFO ACOSTA TORRES</t>
  </si>
  <si>
    <t>CRESCENCIA RIVERA VAZQUEZ</t>
  </si>
  <si>
    <t>MONICA DEL REFUGIO SOTO LARIOS</t>
  </si>
  <si>
    <t>CASA DEL CAMPESINO ALTOS</t>
  </si>
  <si>
    <t>IRAIS MONTIEL FLORES</t>
  </si>
  <si>
    <t>EN LA CASA DE SALUD A UN COSTADO DE LA PRIMARIA PATRIA</t>
  </si>
  <si>
    <t>RUT GUADALUPE LOYO MELCHOR</t>
  </si>
  <si>
    <t>EN AGENCIA MUNICIPAL</t>
  </si>
  <si>
    <t>EDY SUSANO AZUA HERRERA</t>
  </si>
  <si>
    <t>EN EL JARDIN DE NIñOS LAZARO CARDENAS DEL RIO</t>
  </si>
  <si>
    <t>LUIS MANUEL DOMINGUEZ BARRADAS</t>
  </si>
  <si>
    <t>A UN LADO DE LA PRIMARIA</t>
  </si>
  <si>
    <t>MIGUEL ANGEL MONTIEL CID</t>
  </si>
  <si>
    <t>ESCUELA PRIMARIA NARCISO MENDOZA</t>
  </si>
  <si>
    <t>IVAN OSORIO PEREZ</t>
  </si>
  <si>
    <t>SILVIA VILLARINO ZETINA</t>
  </si>
  <si>
    <t>CALLE LOS ALAMOS FRENTE AL CAMPO DEPORTIVO</t>
  </si>
  <si>
    <t>CAROLINA OSORIO MENDEZ</t>
  </si>
  <si>
    <t>MILTON CARRERA SAENZ</t>
  </si>
  <si>
    <t>A 10 METROS DEL JARDIN DE NIÑOS BENITO JUAREZ</t>
  </si>
  <si>
    <t>JORGE BARRIENTOS CLEMENTE</t>
  </si>
  <si>
    <t>MARIA TERESA PIMENTEL CARBAJAL</t>
  </si>
  <si>
    <t>MAYTE CORTES RAMIREZ</t>
  </si>
  <si>
    <t>AGUSTIN LOPEZ AGUILAR</t>
  </si>
  <si>
    <t>CARLOS STEVE VERA CANTO</t>
  </si>
  <si>
    <t>JOSE AMBROSIO MARTINEZ HERNANDEZ</t>
  </si>
  <si>
    <t>DENTRO DEL POBLADO</t>
  </si>
  <si>
    <t>CONSTANTINO HERNANDEZ MALDONADO</t>
  </si>
  <si>
    <t>JUNTO A LA PRIMARIA DE LA COMUNIDAD FRENTE A LA IGLESIA</t>
  </si>
  <si>
    <t>ARACELY DOMINGUEZ ROJAS</t>
  </si>
  <si>
    <t>NOEL JESUS ROMERO ESCAMILLA</t>
  </si>
  <si>
    <t>VICTOR ODIN CHACON NAVARRETE</t>
  </si>
  <si>
    <t>ACTUALMENTE EN LA ESCUELA PRIMARIA</t>
  </si>
  <si>
    <t>ZULY GEORGINA LOPEZ GOMEZ</t>
  </si>
  <si>
    <t>EUSEBIO RODRIGUEZ CONTRERAS</t>
  </si>
  <si>
    <t>CALLE PRINCIPAL DE TONALIXCO</t>
  </si>
  <si>
    <t>BRENDA I. HUERTA ABURTO</t>
  </si>
  <si>
    <t>HECTOR SAUL VIVEROS POZOS</t>
  </si>
  <si>
    <t>ENTRE PROXIMA CALLE LINDA ESTRELLA Y LA PRIMARIA  NIÑOS HEROES</t>
  </si>
  <si>
    <t>JOSE LUIS RODRIGUEZ PEREZ</t>
  </si>
  <si>
    <t>GENOVEVO DE LA O.</t>
  </si>
  <si>
    <t>VICTOR MANUEL ALVARADO COLORADO</t>
  </si>
  <si>
    <t>5 DE FEBRERO ESQUINA 21 DE MARZO</t>
  </si>
  <si>
    <t>MARIA LUISA RUIZ LOPEZ</t>
  </si>
  <si>
    <t>AVENIDA REFORMA S/N ESQUINA VICENTE GUERRERO</t>
  </si>
  <si>
    <t>BALNCA LETICIA SOLANO CAPI</t>
  </si>
  <si>
    <t>OLGA MARGARITA NERI PATIðO</t>
  </si>
  <si>
    <t>MARISOL REYES HERNANDEZ</t>
  </si>
  <si>
    <t>ELOY CORRO NIETO</t>
  </si>
  <si>
    <t>MARIA ANGELICA SAGRARIO CONTRERAS ARENAS</t>
  </si>
  <si>
    <t>LILIANA TRONCO SANCHEZ</t>
  </si>
  <si>
    <t>OMAR CHAVEZ TORRECILLA</t>
  </si>
  <si>
    <t>BOULEVARD 5 DE MAYO Y GPE VICTORIA</t>
  </si>
  <si>
    <t>CELSO BLANCO MORALES</t>
  </si>
  <si>
    <t>FRANCISCO I. MADERO Y NORTE NUM. 1</t>
  </si>
  <si>
    <t>GLORIA ALBERTA ORTEGA RODRIGUEZ</t>
  </si>
  <si>
    <t>COLONIA LA GANADERA</t>
  </si>
  <si>
    <t>BEATRIZ RAMIREZ OSORIO</t>
  </si>
  <si>
    <t>JOEL OCHOA GARCIA</t>
  </si>
  <si>
    <t>AVENIDA 20 DE NOVIEMBRE NUM. 11</t>
  </si>
  <si>
    <t>FABIOLA SILVA ROMAN</t>
  </si>
  <si>
    <t>AUGUSTA OSORIO MARIN</t>
  </si>
  <si>
    <t>MELCHOR OCAMPO NUM. 921</t>
  </si>
  <si>
    <t>GLORIA DEL C.   PEREZ HERNANDEZ</t>
  </si>
  <si>
    <t>JULIO CESAR SALGADO CANO</t>
  </si>
  <si>
    <t>TERESA NAVARRO RAMIREZ</t>
  </si>
  <si>
    <t>DULCE MARIA DOMINGUEZ RUIZ</t>
  </si>
  <si>
    <t>ALAN DE JESUS VISOZO HERNANDEZ</t>
  </si>
  <si>
    <t>JUAN RAMON PARRA DIAZ</t>
  </si>
  <si>
    <t>REVOLUCION NUM. 86</t>
  </si>
  <si>
    <t>CRISTINA GUTIERREZ PESTAðA</t>
  </si>
  <si>
    <t>BULMARO SANCHEZ CRUZ</t>
  </si>
  <si>
    <t>EMILIO CARRANZA NUM. 17</t>
  </si>
  <si>
    <t>LORENA G. MARTINEZ BARRIOS</t>
  </si>
  <si>
    <t>ROBERTO ALEMAN GOMEZ</t>
  </si>
  <si>
    <t>IGNACIO MANUEL ALTAMIRANO S/N</t>
  </si>
  <si>
    <t>RAFAEL PARRA GUZMAN</t>
  </si>
  <si>
    <t>CIRO MARTINEZ PASCUAL</t>
  </si>
  <si>
    <t>CARRETERA DEL GOLFO NUM. 37</t>
  </si>
  <si>
    <t>FAUSTINO RIVAS ZARATE</t>
  </si>
  <si>
    <t>MARIA DE JESUS GOMEZ AGUILAR</t>
  </si>
  <si>
    <t>AVENIDA CHACALAPA, JUNTO A IMSS COPLAMAR</t>
  </si>
  <si>
    <t>ELOISA MENDOZA DOMINGUEZ</t>
  </si>
  <si>
    <t>CONOCIDO ENTRADA AL PUEBLO</t>
  </si>
  <si>
    <t>HUGO JOSE NAVARRETE RIOS</t>
  </si>
  <si>
    <t>PORVENIR S/N</t>
  </si>
  <si>
    <t>MOISES MOLINA CONTRERAS</t>
  </si>
  <si>
    <t>MARIA MARGARITA TLACHY ANELL</t>
  </si>
  <si>
    <t>NICOLAS MONTALVO CASTILLO</t>
  </si>
  <si>
    <t>MARIA DE LOS ANGELES CAMPOS PICHARDO</t>
  </si>
  <si>
    <t>ERENDIRA TOTO MORTERA</t>
  </si>
  <si>
    <t>CIRO CASTILLO MIL</t>
  </si>
  <si>
    <t>EMILIA GAONA PONCE</t>
  </si>
  <si>
    <t>CAMPO DEPORTIVO</t>
  </si>
  <si>
    <t>MARVIN LOPEZ MAULEON</t>
  </si>
  <si>
    <t>LEONILA TINOCO CASTRO</t>
  </si>
  <si>
    <t>DANIEL DE LA CRUZ CABRERA</t>
  </si>
  <si>
    <t>CONOCIDO PLANTA ALTA CONASUPO</t>
  </si>
  <si>
    <t>MIREYA MORALES HERNANDEZ</t>
  </si>
  <si>
    <t>CARLOS RENE CONTRERAS ORTIZ</t>
  </si>
  <si>
    <t>LETICIA SOCORRO LOPEZ TOBON</t>
  </si>
  <si>
    <t>NARCISO MENDOZA S/N</t>
  </si>
  <si>
    <t>ZITA GONZALEZ LOPEZ</t>
  </si>
  <si>
    <t>ABELARDO GONZALEZ RIVERA</t>
  </si>
  <si>
    <t>ELVIA BONILLA MARTINEZ</t>
  </si>
  <si>
    <t>ANA GRACIELA MAURY SALAS</t>
  </si>
  <si>
    <t>CLARA LUZ HERNANDEZ RAMOS</t>
  </si>
  <si>
    <t>GICELA RODRIGUEZ VELAZQUEZ</t>
  </si>
  <si>
    <t>CONOCIDO JUNTO A LA CLINICA DE LA S.S.A.</t>
  </si>
  <si>
    <t>YURIDIA MARIA LUISA JIMENEZ HERNANDEZ</t>
  </si>
  <si>
    <t>MARIANO AGUIRRE S/N ENTRADA A COMUNIDAD</t>
  </si>
  <si>
    <t>ANA DEL CARMEN MARCIAL GALLARDO</t>
  </si>
  <si>
    <t>MARTIN ALBERTO GONZALEZ RIVERA</t>
  </si>
  <si>
    <t>JOSE JORGE MARTINEZ MUÐOZ</t>
  </si>
  <si>
    <t>WILIAMS JIMENEZ HERMIDA</t>
  </si>
  <si>
    <t>KARINA DIAZ BLANCO</t>
  </si>
  <si>
    <t>EMILIANO ZAPATA S/N JUNTO A ESCUELA PRIMARIA</t>
  </si>
  <si>
    <t>SINUE PUENTE RANGEL</t>
  </si>
  <si>
    <t>ANAHI SALAZAR GONZALEZ</t>
  </si>
  <si>
    <t>LIDIA DIAZ SALAZAR</t>
  </si>
  <si>
    <t>CONOCIDO JUNTO AL DEPOSITO DE AGUA</t>
  </si>
  <si>
    <t>ENRIQUE GOSSIO ORTEGA</t>
  </si>
  <si>
    <t>IGNACIO ZARAGOZA NUM. 60</t>
  </si>
  <si>
    <t>EDITH PERALTA VIVEROS</t>
  </si>
  <si>
    <t>CONOCIDO JUNTO A LA LAGUNA</t>
  </si>
  <si>
    <t>JOSE ANGEL OBIL PAREDES</t>
  </si>
  <si>
    <t>CONOCIDO CERCA DEL PARQUE</t>
  </si>
  <si>
    <t>PEDRO RAMIREZ RODRIGUEZ</t>
  </si>
  <si>
    <t>CONOCIDO JUNTO AL PARQUE</t>
  </si>
  <si>
    <t>JUAN GABINO RAMOS</t>
  </si>
  <si>
    <t>CONOCIDO JUNTO AL SALON EJIDAL</t>
  </si>
  <si>
    <t>ANDRES HERNANDEZ HERNANDEZ</t>
  </si>
  <si>
    <t>JUAN CARLOS RIVERA VAZQUEZ</t>
  </si>
  <si>
    <t>CONOCIDO JUNTO AL JARDIN DE NIÑOS</t>
  </si>
  <si>
    <t>ELISA CASTELLANOS Y MONTOYA</t>
  </si>
  <si>
    <t>GISELA APARICIO URBANO</t>
  </si>
  <si>
    <t>CERRO DE ORO</t>
  </si>
  <si>
    <t>AZUCENA DE JESUS CABRERA LEZAMA</t>
  </si>
  <si>
    <t>EMILIANO ZAPATA S/N, JUNTO AL JARDIN DE NIÑOS</t>
  </si>
  <si>
    <t>ALICIA RIVERA LINARES</t>
  </si>
  <si>
    <t>FRANCISCO RODRIGUEZ SANCHEZ</t>
  </si>
  <si>
    <t>PRIVADA URBANA S/N</t>
  </si>
  <si>
    <t>MANUEL HERNANDEZ BADILLO</t>
  </si>
  <si>
    <t>JOSE ALFREDO CORONADO HERNANDEZ</t>
  </si>
  <si>
    <t>MACEDONIO DIAZ</t>
  </si>
  <si>
    <t>LAURA IVETTE MARIN LOPEZ</t>
  </si>
  <si>
    <t>FERNANDO VILLA ORTIGOSA</t>
  </si>
  <si>
    <t>HIRAM REYES RODRIGUEZ</t>
  </si>
  <si>
    <t>CONSTANCIO CRUZ JIMENEZ</t>
  </si>
  <si>
    <t>KARINA ELENA SERRALANGUE ESPINOZA</t>
  </si>
  <si>
    <t>CONSTITUCION ESQUINA DIAZ MIRON</t>
  </si>
  <si>
    <t>MARIA DEL CARMEN MORALES GOMEZ</t>
  </si>
  <si>
    <t>CHRISTIAN SAUL RIVERA MARIN</t>
  </si>
  <si>
    <t>DELFINA CALLEJAS PESTAÐA</t>
  </si>
  <si>
    <t>ELIZABETH RIVERA GONZALEZ</t>
  </si>
  <si>
    <t>LUZ MARINA GOMEZ REYES</t>
  </si>
  <si>
    <t>FRANZ ABAYUBA HERNANDEZ HERNANDEZ</t>
  </si>
  <si>
    <t>MARIA ISABEL RAMIREZ BEDOYA</t>
  </si>
  <si>
    <t>ASAEL AGUIRRE MASEGOZA</t>
  </si>
  <si>
    <t>CYNTHIA SINARA OJEDA BUSTOS</t>
  </si>
  <si>
    <t>ROGELIO LOPEZ Y CELIS</t>
  </si>
  <si>
    <t>LIBERTAD NUM. 12</t>
  </si>
  <si>
    <t>ISRAEL GIL MARIN</t>
  </si>
  <si>
    <t>MANUEL VALDES BARRIOS</t>
  </si>
  <si>
    <t>PROLONGACION CORREOS S/N</t>
  </si>
  <si>
    <t>ADAN PEREZ REYES</t>
  </si>
  <si>
    <t>CALLEJON TORTUGUEROS S/N</t>
  </si>
  <si>
    <t>PEDRO FRANCISCO HERNANDEZ GARCIA</t>
  </si>
  <si>
    <t>MARCO ANTONIO GARCIA CELIS</t>
  </si>
  <si>
    <t>RICARDO FLORES MAGON ESQUINA BENITO JUAREZ</t>
  </si>
  <si>
    <t>JUAN MANUEL RAMOS GORDILLO</t>
  </si>
  <si>
    <t>NORA DELIA OSORIO DIAZ</t>
  </si>
  <si>
    <t>FERNANDO ARELLANO DOMINGUEZ</t>
  </si>
  <si>
    <t>MIGUEL ANASTACIO MARTINEZ</t>
  </si>
  <si>
    <t>CLAUDIA ZAGAL ESPINOZA</t>
  </si>
  <si>
    <t>ROSALIA GUTIERREZ ORDOÑEZ</t>
  </si>
  <si>
    <t>ESTEBAN MARIN COSGALLA</t>
  </si>
  <si>
    <t>MARIANO OLAN JAVIER</t>
  </si>
  <si>
    <t>DANIEL MARCIANO ERNESTO</t>
  </si>
  <si>
    <t>FCO. MIGUEL SANATRIA MENA</t>
  </si>
  <si>
    <t>JOSE HECTOR SALAS LOPEZ</t>
  </si>
  <si>
    <t>ANGEL MARIN GONZALEZ</t>
  </si>
  <si>
    <t>FELIPE DE JESUS CARDEðA DZUL</t>
  </si>
  <si>
    <t>EVA CAISEROS AVILA</t>
  </si>
  <si>
    <t>AVELINO MARTINEZ SEGOVIA</t>
  </si>
  <si>
    <t>MARCELA CRUZ PEREZ</t>
  </si>
  <si>
    <t>GONZALO PEREZ LAMBERT</t>
  </si>
  <si>
    <t>ARIADNA PEÐA ACOSTA</t>
  </si>
  <si>
    <t>FRANCISCA DE JESUS DOMINGUEZ BARRADAS</t>
  </si>
  <si>
    <t>JULIO CESAR MACEDA HUERTA</t>
  </si>
  <si>
    <t>IRASEMA RODRIGUEZ BARRIOS</t>
  </si>
  <si>
    <t>LIBORIO F. CHIGO NUM. 48</t>
  </si>
  <si>
    <t>EMILIANO CORTES ROSALDO</t>
  </si>
  <si>
    <t>ARCELIA ARCE ARENAS</t>
  </si>
  <si>
    <t>JUNTO A LA CLINICA S.S.A.</t>
  </si>
  <si>
    <t>CARLOS VALDEZ AZAMAR</t>
  </si>
  <si>
    <t>JUNTO A LA CLINICA DEL IMSS</t>
  </si>
  <si>
    <t>SATURNINO ROMAN FACUNDO</t>
  </si>
  <si>
    <t>URSULO GALVAN ESQUINA LEY 6 DE ENERO</t>
  </si>
  <si>
    <t>ELIZABETH POLITO MORALES</t>
  </si>
  <si>
    <t>FRENTE A LA CASETA TELEFONICA</t>
  </si>
  <si>
    <t>ANTONIO OCELOT HERNANDEZ</t>
  </si>
  <si>
    <t>FRENTE AL NUM. 14 FRENTE AL CAMPO DE FUTBOL</t>
  </si>
  <si>
    <t>SANTIAGO ORTIZ RUIZ</t>
  </si>
  <si>
    <t>GONZALEZ Y PALACIOS 29</t>
  </si>
  <si>
    <t>WULFRANO RODRIGUEZ ANDRADE</t>
  </si>
  <si>
    <t>LORENA SANTOS ARENAS</t>
  </si>
  <si>
    <t>PRIMER EDIFICIO A LA ENTRADA DE LA COMUNIDAD</t>
  </si>
  <si>
    <t>SUSANA FERNANDEZ DOMINGUEZ</t>
  </si>
  <si>
    <t>A LA ENTRADA DE LA COMUNIDAD</t>
  </si>
  <si>
    <t>ABELARDO RAUL PARDO COBOS</t>
  </si>
  <si>
    <t>RAYMUNDO CERON ROSAS</t>
  </si>
  <si>
    <t>CALLE PRINCIPAL ANTES DE LA CONASUPO</t>
  </si>
  <si>
    <t>NICASIO MAYO MORTEO</t>
  </si>
  <si>
    <t>MIGUEL ANGEL TORRES CASTILLO</t>
  </si>
  <si>
    <t>ISAAC OROZCO BELTRAN</t>
  </si>
  <si>
    <t>VICTOR M. ZAMUDIO HERNANDEZ</t>
  </si>
  <si>
    <t>NORA DOMINGEZ M.</t>
  </si>
  <si>
    <t>FRENTE A LA CASA EJIDAL</t>
  </si>
  <si>
    <t>GASPAR CRUZ PEðA</t>
  </si>
  <si>
    <t>ENTRADA DE LA COMUNIDAD</t>
  </si>
  <si>
    <t>RAMONA COPETE TEGOMA</t>
  </si>
  <si>
    <t>CALLE S/N ATRAS DE LA ESCUELA PRIMARIA</t>
  </si>
  <si>
    <t>ROLANDO RAMON UBALDO</t>
  </si>
  <si>
    <t>VICTORINO ORTIZ RUIZ</t>
  </si>
  <si>
    <t>MIGUEL HIDALGO S/N JUNTO A LA ESCUELA PRIMARIA</t>
  </si>
  <si>
    <t>JOSE NAVARRETE CARVALLO</t>
  </si>
  <si>
    <t>ISABEL CRISTINA GONZALEZ COSME</t>
  </si>
  <si>
    <t>A UN COSTADO DE LA CARRETERA</t>
  </si>
  <si>
    <t>ALBA MATEOS DIAZ</t>
  </si>
  <si>
    <t>IGNACIO ZARAGOZA NUM. 4</t>
  </si>
  <si>
    <t>FILIBERTO HERNANDEZ VERDEJO</t>
  </si>
  <si>
    <t>PEDRO TORRES ACOSTA</t>
  </si>
  <si>
    <t>FRANCISCO JAVIER MINA NUM. 1</t>
  </si>
  <si>
    <t>MARIO REYMUNDO TREVIÐO RIVERA</t>
  </si>
  <si>
    <t>JORGE TOMAS PLATAS OROSTICO</t>
  </si>
  <si>
    <t>JOSE CHE RAMIREZ ESQUINA INDEPENDENCIA</t>
  </si>
  <si>
    <t>MARIO A. TREVIÑO RIVERA</t>
  </si>
  <si>
    <t>LUCILA Y. SANCHEZ OREA</t>
  </si>
  <si>
    <t>ENRIQUE PUMARINO LUNA</t>
  </si>
  <si>
    <t>ENTRADA AL PUEBLO JUNTO A ESCUELA PRIMARIA</t>
  </si>
  <si>
    <t>JUAN JOSE GUZMAN PEREZ</t>
  </si>
  <si>
    <t>EJERCITO NACIONAL NUM. 23</t>
  </si>
  <si>
    <t>SOFIA DELGADO PEREZ</t>
  </si>
  <si>
    <t>MS. DEL ROSARIO GUTIERREZ HUERTA</t>
  </si>
  <si>
    <t>OFELIA CARBALLO OROZCO</t>
  </si>
  <si>
    <t>ISAURO ACOSTA 15</t>
  </si>
  <si>
    <t>DANIEL CONTRERAS GUZMAN</t>
  </si>
  <si>
    <t>PASANDO LA VIA FFCC</t>
  </si>
  <si>
    <t>SANDRA CELIS MARTINEZ</t>
  </si>
  <si>
    <t>JUDITH HERNANDEZ BERNABE</t>
  </si>
  <si>
    <t>JORGE ESCOBAR ROBLES</t>
  </si>
  <si>
    <t>AVENIDA FELIPE CARRILLO PUERTO</t>
  </si>
  <si>
    <t>SAUL RIVERA IðIGUEZ</t>
  </si>
  <si>
    <t>ANASTACIO NIETO PONCE</t>
  </si>
  <si>
    <t>LEONARDO MEDINA VAZQUEZ</t>
  </si>
  <si>
    <t>LUIS DANIEL REYES TRAVIESO</t>
  </si>
  <si>
    <t>SONIA PEREZ SOSA</t>
  </si>
  <si>
    <t>CAMELIA S/N</t>
  </si>
  <si>
    <t>ANA MARIA CARBAJAL MONDRAGON</t>
  </si>
  <si>
    <t>ELISEO SALAS OBANDO</t>
  </si>
  <si>
    <t>GLORIA EDITH ARGUELLES ROMERO</t>
  </si>
  <si>
    <t>ROSAURA MIRANDA BARRIOS</t>
  </si>
  <si>
    <t>FELIPE DE JESUS LOBATO GIL</t>
  </si>
  <si>
    <t>ESQUINA JOSE MARIA MORELOS Y PINO SUAREZ</t>
  </si>
  <si>
    <t>RAMIRA MAR DEL ANGEL</t>
  </si>
  <si>
    <t>ROBERTO MARTINEZ AMARO</t>
  </si>
  <si>
    <t>ESTACION CARBONO S/N</t>
  </si>
  <si>
    <t>CESAR ROMERO VALENZUELA</t>
  </si>
  <si>
    <t>CECILIA SANTOS LUCAS</t>
  </si>
  <si>
    <t>LUZ YANETEH HERNANDEZ ROSAS</t>
  </si>
  <si>
    <t>CALLE AGUILA S/N</t>
  </si>
  <si>
    <t>ALICIA ZEPETA RAMIREZ</t>
  </si>
  <si>
    <t>SILVIA FLORITA DAVILA HERNANDEZ</t>
  </si>
  <si>
    <t>NORMA MIRIAM CRUZ JIMENEZ</t>
  </si>
  <si>
    <t>ROQUE VIDAL SANTOS</t>
  </si>
  <si>
    <t>IRMA VELA PEREZ</t>
  </si>
  <si>
    <t>FERNANDO SANTANDER HERNANDEZ</t>
  </si>
  <si>
    <t>JOSE AMBROSIO BERNAL ARGUELLO</t>
  </si>
  <si>
    <t>MIGUEL ANGEL MONTES CLEMENTE</t>
  </si>
  <si>
    <t>GASPAR RAMIREZ AGUILAR</t>
  </si>
  <si>
    <t>CALLE PRINCIPAL, CARRETERA AYAHUALULCO-PEROTE</t>
  </si>
  <si>
    <t>GABRIELA ROMERO OREA</t>
  </si>
  <si>
    <t>DAGOBERTO MARTINEZ  REYES</t>
  </si>
  <si>
    <t>NICOLAS BRAVO S/N</t>
  </si>
  <si>
    <t>OSIEL HERNANDEZ ROBLES</t>
  </si>
  <si>
    <t>JAIRS SANTIAGO MONTOYA</t>
  </si>
  <si>
    <t>SAUL ISRAEL BEDOY GARCIA</t>
  </si>
  <si>
    <t>MARIA GUADALUPE ARREOLA ZAMORA</t>
  </si>
  <si>
    <t>ANDADOR PALMA S/N</t>
  </si>
  <si>
    <t>SALVADOR RODRIGUEZ DURAN</t>
  </si>
  <si>
    <t>JUAN MALPICA Y COATZACOALCOS</t>
  </si>
  <si>
    <t>MARTHA HILDA VALDES GARCIA</t>
  </si>
  <si>
    <t>MARIA DOLORES BARON BANDERAS</t>
  </si>
  <si>
    <t>LUZ TERESA PARADA CANTU</t>
  </si>
  <si>
    <t>AVENIDA 1</t>
  </si>
  <si>
    <t>ELIZABETH CALLEJAS CERVANTES</t>
  </si>
  <si>
    <t>CALLE 40 S/N</t>
  </si>
  <si>
    <t>JOVITA NAVA GARCIA</t>
  </si>
  <si>
    <t>AVENIDA PRINCIPAL S/N</t>
  </si>
  <si>
    <t>GEORGINA BERMUDEZ AGUSTIN</t>
  </si>
  <si>
    <t>CALLE 4 S/N</t>
  </si>
  <si>
    <t>JORGE ELISEO CASTILLO LEON</t>
  </si>
  <si>
    <t>CALLE PRINCIPAL JUNTO A LA BIBLIOTECA</t>
  </si>
  <si>
    <t>ROBERTO BERNABE JIMENEZ</t>
  </si>
  <si>
    <t>OYAMEL S/N JUNTO A LA IGLESIA</t>
  </si>
  <si>
    <t>EDGAR JAVIER ROSAS GASPAR</t>
  </si>
  <si>
    <t>LEONCIO GALLARDO MARTINEZ</t>
  </si>
  <si>
    <t>AVENIDA BENITO JUAREZ S/N</t>
  </si>
  <si>
    <t>GUILEBALDA GIRON GUTIERREZ</t>
  </si>
  <si>
    <t>MARIA DEL PILAR JUAREZ SANCHEZ</t>
  </si>
  <si>
    <t>CENTRO DE COMUNIDAD JUNTO A PRIMARIA</t>
  </si>
  <si>
    <t>OSCAR MANUEL HERNANDEZ MARTINEZ</t>
  </si>
  <si>
    <t>CASA EJIDAL CENTRO</t>
  </si>
  <si>
    <t>SARA ADRIANA PULIDO LOYO</t>
  </si>
  <si>
    <t>AVENIDA 1 S/N</t>
  </si>
  <si>
    <t>ABEL DELFIN HERNANDEZ</t>
  </si>
  <si>
    <t>CALLE PRINCIPAL S/N JUNTO AL KINDER</t>
  </si>
  <si>
    <t>MAURICIO ORTIZ LEON</t>
  </si>
  <si>
    <t>JAIRO ROMEO ESQUEDA LAGUNES</t>
  </si>
  <si>
    <t>ENTRE AVENIDA PRINCIPAL JUNTO AL SALON EJIDAL</t>
  </si>
  <si>
    <t>SERELDA JANETH HERNANDEZ PEREZ</t>
  </si>
  <si>
    <t>PEDRO ABASCAL S/N</t>
  </si>
  <si>
    <t>RANFERI FLORES SANCHEZ</t>
  </si>
  <si>
    <t>ARACELY CERVANTES HERNANDEZ</t>
  </si>
  <si>
    <t>AVENIDA MIGUEL HIDALGO S/N</t>
  </si>
  <si>
    <t>LUCINA PALACIOS BARRIENTOS</t>
  </si>
  <si>
    <t>IVONNE JANET SANCHEZ RODRIGUEZ</t>
  </si>
  <si>
    <t>JOSE LUIS ARBEA RAMIREZ</t>
  </si>
  <si>
    <t>VIRGINIA JUAREZ CARRILLO</t>
  </si>
  <si>
    <t>ELOY HERNANDEZ CRUZ</t>
  </si>
  <si>
    <t>CRUCERO ENTRADA A LA COMUNIDAD</t>
  </si>
  <si>
    <t>EDGAR HERRERA LOPEZ</t>
  </si>
  <si>
    <t>JOSEFA ORTIZ DE DOMINGUEZ S/N</t>
  </si>
  <si>
    <t>ADRIANA GARCIA CAMARILLO</t>
  </si>
  <si>
    <t>CALLE PRINCIPAL ENTRADA DE LA POBLACION</t>
  </si>
  <si>
    <t>NOE JUAREZ CULEBRO</t>
  </si>
  <si>
    <t>CARRETERA RINCON DE LAS FLORES FRENTE A LA PRIMARIA</t>
  </si>
  <si>
    <t>FAUSTINO ENGLER SANCHEZ</t>
  </si>
  <si>
    <t>GORGONIO HERNANDEZ PEREZ</t>
  </si>
  <si>
    <t>JOSEFA ORTIZ DE DOMINGUEZ NUM. 936</t>
  </si>
  <si>
    <t>MARIA DEL PILAR SALAS SALOMON</t>
  </si>
  <si>
    <t>CRUCERO LAS JOSEFINAS</t>
  </si>
  <si>
    <t>MAYRA JEANETTE MENDOZA CALVA</t>
  </si>
  <si>
    <t>CALLE PRINCIPAL JUNTO AL PREESCOLAR</t>
  </si>
  <si>
    <t>NEREYDA PEREZ GAMBOA</t>
  </si>
  <si>
    <t>JOSE DANIEL SUAREZ PARRA</t>
  </si>
  <si>
    <t>VICTOR HUGO HERMIDA RIVERA</t>
  </si>
  <si>
    <t>CLARIVEL MARTINEZ HERNANDEZ</t>
  </si>
  <si>
    <t>JOAQUIN ZURITA RIVERA</t>
  </si>
  <si>
    <t>ROGELIO CORTAZAR VAZQUEZ</t>
  </si>
  <si>
    <t>FELIPE NICANOR LIMON</t>
  </si>
  <si>
    <t>JAIME JIMENEZ SANTOS</t>
  </si>
  <si>
    <t>JOSEFINA LARA GONZALEZ</t>
  </si>
  <si>
    <t>MARCO ANTONIO BAZAN MIRANDA</t>
  </si>
  <si>
    <t>ZAHUDY ZARET CORTES CANCINO</t>
  </si>
  <si>
    <t>CALLE BENJAMIN HIDALGO ESQUINA MARCIANO MARTINEZ</t>
  </si>
  <si>
    <t>FERNANDO ORTEGA GARCIA</t>
  </si>
  <si>
    <t>ANA LILIA LARA SALINAS</t>
  </si>
  <si>
    <t>MARIA DE JESUS LOPEZ OLVERA</t>
  </si>
  <si>
    <t>ANDADOR ORIENTE 1 Y EJE 1 S/N</t>
  </si>
  <si>
    <t>SILVIA JOSEFINA PAEZ DOMINGUEZ</t>
  </si>
  <si>
    <t>LAGUNA DE TAMIAHUA S/N UNIDAD HABITACIONAL EL COYOL</t>
  </si>
  <si>
    <t>NICOLAS ORTIZ SANTAMARIA</t>
  </si>
  <si>
    <t>FERROCARRILES Y CARRANZA S/N</t>
  </si>
  <si>
    <t>FELICITAS RINCON ROMERO</t>
  </si>
  <si>
    <t>FRANCISCO I. MADERO NUM. 10</t>
  </si>
  <si>
    <t>HILDA SANCHEZ DE LA VEGA GUILLEN</t>
  </si>
  <si>
    <t>ALFONSO MELCHOR Y BORJAS</t>
  </si>
  <si>
    <t>RAFAEL GASCA ALVA</t>
  </si>
  <si>
    <t>FRENTE A LA PRIMARIA 5 DE MAYO</t>
  </si>
  <si>
    <t>ENCARNACION CASBRERA FONSECA</t>
  </si>
  <si>
    <t>HUGO ALBERTO SALAZAR AVILA</t>
  </si>
  <si>
    <t>CALLE UNICA EN LA ESCUELA PRIMARIA</t>
  </si>
  <si>
    <t>BRIGIDA MICHI PEREZ</t>
  </si>
  <si>
    <t>JAVIER MINA S/N</t>
  </si>
  <si>
    <t>MARGARITA LOPEZ ZAGADA</t>
  </si>
  <si>
    <t>JUAN HERRERA ALARCON</t>
  </si>
  <si>
    <t>GUADALUPE JORGE LOPEZ DELGADO</t>
  </si>
  <si>
    <t>IRASEL NEGRETE RONZON</t>
  </si>
  <si>
    <t>MARIA DEL CARMEN PEREZ ARENAS</t>
  </si>
  <si>
    <t>CATALINA MARTINEZ PEREZ</t>
  </si>
  <si>
    <t>ERIK ACOSTA TORRES</t>
  </si>
  <si>
    <t>LUCY MIRELLA JORGE ENRIQUEZ</t>
  </si>
  <si>
    <t>JACQUELINA MERIDA Y MONROY</t>
  </si>
  <si>
    <t>NELY CELINA HEREDIA NIEVES</t>
  </si>
  <si>
    <t>COLONIA SOLIDARIDAD</t>
  </si>
  <si>
    <t>MARIA EUFRASIA REYES GARCIA</t>
  </si>
  <si>
    <t>LEONOR ORTIZ RAMIREZ</t>
  </si>
  <si>
    <t>OMAR RIGOBERTO HAMUD GARCIA</t>
  </si>
  <si>
    <t>BENJAMIN FIERRO HERRERA</t>
  </si>
  <si>
    <t>MARITZA ALARCON PANIAGUA</t>
  </si>
  <si>
    <t>DENISS EDAENA PEREZ GARCIA</t>
  </si>
  <si>
    <t>LUIS ALBERTO MENDEZ ANELL</t>
  </si>
  <si>
    <t>MARIO ALBERTO MONCAYO GARCIA</t>
  </si>
  <si>
    <t>CARLOS JOAQUIN CRUZ RIVERA</t>
  </si>
  <si>
    <t>GLORIA ANGELICA GARCIA AMECA</t>
  </si>
  <si>
    <t>JUNTO A UN JARDIN</t>
  </si>
  <si>
    <t>KILOMETRO 3 CARRETERA COSCOMATEPEC-ALPATLAHUAC</t>
  </si>
  <si>
    <t>MARIA GUADALUPE PIMENTEL OROZCO</t>
  </si>
  <si>
    <t>MARIA ISELA CARBALLO SANCHEZ</t>
  </si>
  <si>
    <t>JOSE DE JESUS SANCHEZ RAMOS</t>
  </si>
  <si>
    <t>VERENICE DIAZ VALERIO</t>
  </si>
  <si>
    <t>CALLE PRINCIPAL FRENTE A LA PRIMARIA</t>
  </si>
  <si>
    <t>ANIE ANEL ILLESCAS REYES</t>
  </si>
  <si>
    <t>CENTENARIO NUM. 77</t>
  </si>
  <si>
    <t>RODOLFO GONZALEZ GALINDO</t>
  </si>
  <si>
    <t>JULISA NATALIA ALFONSO CAMARILLO</t>
  </si>
  <si>
    <t>GISELA DE FELIPE HERRERA</t>
  </si>
  <si>
    <t>REGINO JARILLO BARBERENA</t>
  </si>
  <si>
    <t>DIONICIA CARREON RAMIREZ</t>
  </si>
  <si>
    <t>IVONNE CRISTINA LAGUNES GONZALEZ</t>
  </si>
  <si>
    <t>LEOPOLDO ORTEGA MALDONADO</t>
  </si>
  <si>
    <t>FELIX MUNGUIA CARRASCO</t>
  </si>
  <si>
    <t>EDEN OLIVERIO ENRIQUEZ GONZALEZ</t>
  </si>
  <si>
    <t>JORGE RAFAEL LEON ARENAS</t>
  </si>
  <si>
    <t>ARTURO PERALTA IBARRA</t>
  </si>
  <si>
    <t>KARLA JANET TAPIA PEDROZA</t>
  </si>
  <si>
    <t>JULIO CESAR CESPEDES VAZQUEZ</t>
  </si>
  <si>
    <t>ADRIAN MAYO DIAZ</t>
  </si>
  <si>
    <t>DOCTORES S/N</t>
  </si>
  <si>
    <t>MARIA CONSUELO CRUZ MARTINEZ</t>
  </si>
  <si>
    <t>AVENIDA NAUTLA S/N</t>
  </si>
  <si>
    <t>SAUL MENDOZA GONZALEZ</t>
  </si>
  <si>
    <t>VIANEY MARTINEZ CASTILLO</t>
  </si>
  <si>
    <t>DAISY JAZMIN PEREZ OLMEDO</t>
  </si>
  <si>
    <t>CARRETERA AL CEDRO DE NANCHITAL KILOMETRO 10</t>
  </si>
  <si>
    <t>JOSE LUIS ZOLANO GARCIA</t>
  </si>
  <si>
    <t>CALLE PRINCIPAL ENTRADA AL PUEBLO</t>
  </si>
  <si>
    <t>KARIME SANCHEZ JACOME</t>
  </si>
  <si>
    <t>ERIK PAZOS MORA</t>
  </si>
  <si>
    <t>HERIBERTO CAMACHO TRUJILLO</t>
  </si>
  <si>
    <t>EL CERRO S/N</t>
  </si>
  <si>
    <t>JOSE ADOLFO BELTRAN CARMONA</t>
  </si>
  <si>
    <t>NORA LAURA GIRON VALENZUELA</t>
  </si>
  <si>
    <t>PABLO GARCIA GARCIA</t>
  </si>
  <si>
    <t>SAMUEL MANUEL LOPEZ</t>
  </si>
  <si>
    <t>CEDRO S/N</t>
  </si>
  <si>
    <t>JENNY NUVIA RAMIREZ SANTIAGO</t>
  </si>
  <si>
    <t>MARTIN GONZALEZ LOPEZ</t>
  </si>
  <si>
    <t>OMAR ARANDA ALVARADO</t>
  </si>
  <si>
    <t>RAUL CARBAJAL HERNANDEZ</t>
  </si>
  <si>
    <t>AVENIDA PRINCIPAL</t>
  </si>
  <si>
    <t>OSCAR MARTINEZ RODRIGUEZ</t>
  </si>
  <si>
    <t>FRANCISCO JAVIER GARCIA RAMOS</t>
  </si>
  <si>
    <t>MARIA GARCIA JUAREZ</t>
  </si>
  <si>
    <t>ROSALBA GARRIDO AGUSTIN</t>
  </si>
  <si>
    <t>ERIKA JASEL GARCIA CANDANEDO</t>
  </si>
  <si>
    <t>HECTOR LOPEZ S/N</t>
  </si>
  <si>
    <t>EDY FRANCISCO CORTES</t>
  </si>
  <si>
    <t>VAZQUEZ CHAGOYA NUM. 3</t>
  </si>
  <si>
    <t>ANGELA LILIANA CANO AMADOR</t>
  </si>
  <si>
    <t>JULIETA JIMENEZ PALACIOS</t>
  </si>
  <si>
    <t>MARIA CRISTINA VICTORIANO GONZALEZ</t>
  </si>
  <si>
    <t>HECTOR FRANCISCO HERNANDEZ GALLARDO</t>
  </si>
  <si>
    <t>ELFREGO MORALES TERAN S/N</t>
  </si>
  <si>
    <t>ADAN MORGADO MENDOZA</t>
  </si>
  <si>
    <t>GENERAL LAZARO CARDENAS</t>
  </si>
  <si>
    <t>GUADALUPE TORRES HERNANDEZ</t>
  </si>
  <si>
    <t>ROSA MARGARITA CORTES GARCIA</t>
  </si>
  <si>
    <t>HORTENCIA MARTINEZ RODRIGUEZ</t>
  </si>
  <si>
    <t>MANUEL AVILA CAMACHO S/N</t>
  </si>
  <si>
    <t>DENIS FABIOLA GARCIA ALONSO</t>
  </si>
  <si>
    <t>ANDRES CRODA ORTEGA</t>
  </si>
  <si>
    <t>MARIANA CRUZ OSORIO</t>
  </si>
  <si>
    <t>OFELIA CRUZ CASTELLANOS</t>
  </si>
  <si>
    <t>PROLONGACION DE MELCHOR OCAMPO S/N</t>
  </si>
  <si>
    <t>SURY SARAHI REYES MOY</t>
  </si>
  <si>
    <t>YOLANDA ESPINOSA DIAZ</t>
  </si>
  <si>
    <t>LOMBARDO TOLEDANO S/N</t>
  </si>
  <si>
    <t>LILIANA BARRA RIVERA</t>
  </si>
  <si>
    <t>FRANCISCA DEL CARMEN GOMEZ DELGADO</t>
  </si>
  <si>
    <t>TERESA MENDEZ VENTURA</t>
  </si>
  <si>
    <t>GONZALO JUAREZ VAZQUEZ</t>
  </si>
  <si>
    <t>FRENTE AL JARDIN DE NIÑOS</t>
  </si>
  <si>
    <t>ALMA LIDIA AGUILAR SALAS</t>
  </si>
  <si>
    <t>JUNTO A LA CLINICA IMSS</t>
  </si>
  <si>
    <t>MARTIN MARTINEZ JUAREZ</t>
  </si>
  <si>
    <t>ALBERTO MARTINEZ APARICIO</t>
  </si>
  <si>
    <t>MARIA CONSUELO ZAMORA LOPEZ</t>
  </si>
  <si>
    <t>ENRIQUE ALONSO VILLEGAS ORTEGA</t>
  </si>
  <si>
    <t>INSTALACION ANTIGUA DE LA ESCUELA PRIMARIA</t>
  </si>
  <si>
    <t>MARIA DE LA PAZ GUEVARA SANTOS</t>
  </si>
  <si>
    <t>CECILIA GARCIA LARA</t>
  </si>
  <si>
    <t>LUIS CARLOS FERNANDEZ HERNANDEZ</t>
  </si>
  <si>
    <t>PALMA NUM. 4</t>
  </si>
  <si>
    <t>GUADALUPE S. QUINTO DE LA CRUZ</t>
  </si>
  <si>
    <t>MIRYAM GUADALUPE BARRIOS RAMIREZ</t>
  </si>
  <si>
    <t>SALON SOCIAL</t>
  </si>
  <si>
    <t>ROSARIO MORALES BANDALA</t>
  </si>
  <si>
    <t>CARRETERA A ZAPOTITLAN</t>
  </si>
  <si>
    <t>LUZ MARIA RAMIREZ BENAVIDES</t>
  </si>
  <si>
    <t>CESAR GRACTANO HERNANDEZ GUEVERA</t>
  </si>
  <si>
    <t>GREGORIO PEÑA CARRILLOZ</t>
  </si>
  <si>
    <t>FERNANDO ANGELES PADILLA</t>
  </si>
  <si>
    <t>RAFAEL GARCIA LAGUNES</t>
  </si>
  <si>
    <t>EPIGMENIO BENAVIDES DE LA ROSA</t>
  </si>
  <si>
    <t>CRISPIN HERNANDEZ ALFONSO</t>
  </si>
  <si>
    <t>CLEOFAS CASTELAN LOPEZ</t>
  </si>
  <si>
    <t>MARIA DE LOS ANGELES ALARCON HERNANDEZ</t>
  </si>
  <si>
    <t>KATINA RAMIREZ VELASCO</t>
  </si>
  <si>
    <t>A UN LADO DEL CEMENTERIO</t>
  </si>
  <si>
    <t>MARTHA LETICIA DE LUNA GUZMAN</t>
  </si>
  <si>
    <t>A LA SALIDA DE LA COMUNIDAD</t>
  </si>
  <si>
    <t>ARTURO LARA RODRIGUEZ</t>
  </si>
  <si>
    <t>KILOMETRO 60 CARRETERA VERACRUZ-CORDOBA</t>
  </si>
  <si>
    <t>MARIA LUISA GONZALEZ BERNABE</t>
  </si>
  <si>
    <t>A UN LADO DEL JARDIN DE NIÑOS</t>
  </si>
  <si>
    <t>ULISES RAMSES LARA COLL</t>
  </si>
  <si>
    <t>ARACELI HUERTA PEÑAFLOR</t>
  </si>
  <si>
    <t>A UN LADO DE LA IGLESIA</t>
  </si>
  <si>
    <t>JANNETE MARIA ACOSTA CERDA</t>
  </si>
  <si>
    <t>CALLE PRINCIPAL A 200 METROS DE LA CARRETERA</t>
  </si>
  <si>
    <t>CESAR CAMILO MUJICA CANO</t>
  </si>
  <si>
    <t>CALLE JACARANDA MANZANA 41</t>
  </si>
  <si>
    <t>JOSE PRETELIN POUCHOULEN</t>
  </si>
  <si>
    <t>AVENIDA KIWI S/N RESERVA 1</t>
  </si>
  <si>
    <t>ISABEL LARIOS CRUZ</t>
  </si>
  <si>
    <t>VICENTE LOMBARDO TOLEDANO S/N</t>
  </si>
  <si>
    <t>ANTELMA SALVADOR LARA</t>
  </si>
  <si>
    <t>CASA DEL CAMPESINO EJIDAL</t>
  </si>
  <si>
    <t>MOISES ACUðA VARGAS</t>
  </si>
  <si>
    <t>DIEGO RIVERA S/N</t>
  </si>
  <si>
    <t>LUZ DEL CARMEN MORALES MONTERO</t>
  </si>
  <si>
    <t>YUCATAN Y TABASCO NUM. 1</t>
  </si>
  <si>
    <t>ADITAIM MARQUEZ ORTEGA</t>
  </si>
  <si>
    <t>FRANCISCO VARGAS MENDEZ</t>
  </si>
  <si>
    <t>AVENIDA CRISTO REY CALLE LINDA VISTA S/N</t>
  </si>
  <si>
    <t>JUAN CARLOS TINOCO CUERVO</t>
  </si>
  <si>
    <t>ENRIQUE ARCOS CAMPOS</t>
  </si>
  <si>
    <t>JOSE ADAN LOPEZ MORALES</t>
  </si>
  <si>
    <t>ARMANDO TIRADO PEREZ</t>
  </si>
  <si>
    <t>LAZARO CARDENAS S/N</t>
  </si>
  <si>
    <t>FULGENCIO EUGENIO RIVERA HERNANDEZ</t>
  </si>
  <si>
    <t>HECTOR RAUL JUAREZ VAZQUEZ</t>
  </si>
  <si>
    <t>JOSE LUIS JUAREZ MENDOZA</t>
  </si>
  <si>
    <t>ARIEL AGUILAR VAZQUEZ</t>
  </si>
  <si>
    <t>ALEJANDRINO MONTERO CASTILLO</t>
  </si>
  <si>
    <t>IMSS SOLIDARIDAD ESQUINA B. DOMINGUEZ</t>
  </si>
  <si>
    <t>JAVIER ARENAS HERNANDEZ</t>
  </si>
  <si>
    <t>ELIZABETH SALAZAR CASADOS</t>
  </si>
  <si>
    <t>JUNTO AL KIOSKO</t>
  </si>
  <si>
    <t>HUGO AMADO PAARDO RUIZ</t>
  </si>
  <si>
    <t>ATRAS DE ESCUELA PRIMARIA</t>
  </si>
  <si>
    <t>MARIO ZAPATA PEREZ</t>
  </si>
  <si>
    <t>MIGUEL HIDALGO ESQUINA SANTA</t>
  </si>
  <si>
    <t>ELENA GUZMAN VAZQUEZ</t>
  </si>
  <si>
    <t>JUAN JOSE PATIðO BLANCO</t>
  </si>
  <si>
    <t>HERIBERTO TRONCO MARTINEZ</t>
  </si>
  <si>
    <t>JUNTO AL PANTEON</t>
  </si>
  <si>
    <t>DANIEL JUAN HUERTA LOPEZ</t>
  </si>
  <si>
    <t>CARRETERA MEX-TUXPAN KILOMETRO 6</t>
  </si>
  <si>
    <t>CARLOSFLORES FUENTES</t>
  </si>
  <si>
    <t>APOLONIO FLORES BAUTISTA</t>
  </si>
  <si>
    <t>ELIAS BARRIENTOS TORRES</t>
  </si>
  <si>
    <t>CALLE PRINCIPAL DE RANCHO NUEVO</t>
  </si>
  <si>
    <t>IRERI PEREZ RAMIREZ</t>
  </si>
  <si>
    <t>JUNTO A LA CLINICA COPLAMAR</t>
  </si>
  <si>
    <t>MIGUEL ANGEL ORTEGA MAR</t>
  </si>
  <si>
    <t>CESAR MARTINEZ HERNANDEZ</t>
  </si>
  <si>
    <t>NARCISO MORENO VICENTE</t>
  </si>
  <si>
    <t>REYNA HERNANDEZ OSORIO</t>
  </si>
  <si>
    <t>EJIDO LA UNION</t>
  </si>
  <si>
    <t>JULISSA GARCIA DE LA CRUZ</t>
  </si>
  <si>
    <t>MARIA IDALIA ESCOBAR RIOS</t>
  </si>
  <si>
    <t>MARTIN GUSTAVO RUIZ GARCIA</t>
  </si>
  <si>
    <t>HECTOR HERNANDEZ IBARRA</t>
  </si>
  <si>
    <t>SARA ANGELES RAMIREZ</t>
  </si>
  <si>
    <t>MARIA ELISA MARTINEZ GONZALEZ</t>
  </si>
  <si>
    <t>OFELIA SARAHYD GARCIA ARELLANO</t>
  </si>
  <si>
    <t>EDGAR ELOY CORTEZ REYES</t>
  </si>
  <si>
    <t>TERESA DE JESUS JUNCAL MEDINA</t>
  </si>
  <si>
    <t>MIRIAM LOPEZ CHAVEZ</t>
  </si>
  <si>
    <t>POR LA GALERA PUBLICA</t>
  </si>
  <si>
    <t>CARLOS RODRIGUEZ CASTILLO</t>
  </si>
  <si>
    <t>HORACIO BAEZ LEON</t>
  </si>
  <si>
    <t>MARIA JUANA PUENTE DE LA CRUZ</t>
  </si>
  <si>
    <t>ENTRADA POR OJITE</t>
  </si>
  <si>
    <t>ALBERTO VALDEZ  ALAMILLO</t>
  </si>
  <si>
    <t>JUANA ISABEL REYES PAZARAN</t>
  </si>
  <si>
    <t>FRANCISCO GARCIA INFANTE</t>
  </si>
  <si>
    <t>RUBEN TORAL ZARATE</t>
  </si>
  <si>
    <t>ISIDRO MUÑOZ ESQUINA CALLE DEL MAESTRO</t>
  </si>
  <si>
    <t>MARIA GUADALUPE MARTINEZ SERNA</t>
  </si>
  <si>
    <t>CASTO LEON GONZALEZ</t>
  </si>
  <si>
    <t>ANTONIO ORTEGA ORTEGA</t>
  </si>
  <si>
    <t>CESAR LOYOLA GARCIA</t>
  </si>
  <si>
    <t>PABLO ALMANZA MONTERO</t>
  </si>
  <si>
    <t>CONOCIDO JUNTO A LA CARRETERA</t>
  </si>
  <si>
    <t>JOSE LUIS LOPEZ ALARCON</t>
  </si>
  <si>
    <t>EDGAR ARTURO PORTILLA GONGORA</t>
  </si>
  <si>
    <t>JUANA GARCIA HEREDIA</t>
  </si>
  <si>
    <t>IVETT JUDITH SANCHEZ ACOSTA</t>
  </si>
  <si>
    <t>HECTOR MORALES TINOCO</t>
  </si>
  <si>
    <t>CLEMENTE CORTEZ VALENCIA</t>
  </si>
  <si>
    <t>TITO MARIN CASTRO</t>
  </si>
  <si>
    <t>GUILLERMO LAGUNA MONTIEL</t>
  </si>
  <si>
    <t>MARIA DEL ROCIO HERNANDEZ GUERRA</t>
  </si>
  <si>
    <t>ISIS MARGARITA ZAMUDIO ZAMUDIO</t>
  </si>
  <si>
    <t>CESAR PERALTA RODRIGUEZ</t>
  </si>
  <si>
    <t>SOR JUANA INES DE LA CRUZ NUM. 301</t>
  </si>
  <si>
    <t>EDUARDO AGUILAR MALPICA</t>
  </si>
  <si>
    <t>RUFINA CALLEJAS HERNANDEZ</t>
  </si>
  <si>
    <t>JUNTO AL CAMPO DE FUTBOL ANSELMO PEREZ</t>
  </si>
  <si>
    <t>MARIA GUADALUPE PEREZ CAMARILLO</t>
  </si>
  <si>
    <t>ROSENDO MARCOS TICANTE</t>
  </si>
  <si>
    <t>HILARIA VAZQUEZ JOAQUIN</t>
  </si>
  <si>
    <t>ALFONSO BLEN JIMENEZ</t>
  </si>
  <si>
    <t>CARRETERA AL REMOLINO</t>
  </si>
  <si>
    <t>VICENCIO PEREZ SAN MARTIN</t>
  </si>
  <si>
    <t>CORNELIO TORAL SANDOVAL</t>
  </si>
  <si>
    <t>ZEFERINO ZAVALETA FLORES</t>
  </si>
  <si>
    <t>FRENTE AL PALACIO MUNICIPAL</t>
  </si>
  <si>
    <t>JOSEFA HERNANDEZ MATUS</t>
  </si>
  <si>
    <t>VICTOR HUGO MEZA HERNANDEZ</t>
  </si>
  <si>
    <t>CORNELIO ESPINOSA SANCHEZ</t>
  </si>
  <si>
    <t>MARCO ANTONIO OROZCO MORALES</t>
  </si>
  <si>
    <t>ALFREDO HERNANDEZ PEREZ</t>
  </si>
  <si>
    <t>CARLOS SOLIS PEREZ</t>
  </si>
  <si>
    <t>ESCUELA PRIMARIA</t>
  </si>
  <si>
    <t>JOSE EMILIO GALAVIZ MACEGOZA</t>
  </si>
  <si>
    <t>SOR JUANA INES DE LA CRUZ S/N</t>
  </si>
  <si>
    <t>DEMETRIA PINEDA VILLANUEVA</t>
  </si>
  <si>
    <t>JOEL REYES BALBUENA</t>
  </si>
  <si>
    <t>LA CONSTITUCION S/N</t>
  </si>
  <si>
    <t>JUAN CARLOS SANCHEZ CALLEJAS</t>
  </si>
  <si>
    <t>JUANA EUTIMIA GARCIA HERNANDEZ</t>
  </si>
  <si>
    <t>FRANCISCO BLANCO CAMPOS</t>
  </si>
  <si>
    <t>JANIS ORTEGA MUÐOZ</t>
  </si>
  <si>
    <t>JOSE MANUEL TRUJILLO PEREZ</t>
  </si>
  <si>
    <t>FRANCISCO J. VILLANUEVA GUEVARA</t>
  </si>
  <si>
    <t>JORGE VARGAS ESPINOSA</t>
  </si>
  <si>
    <t>AURORA MODESTO JIMENEZ</t>
  </si>
  <si>
    <t>EDGAR GARCIA ARELLANO</t>
  </si>
  <si>
    <t>JUAN JOSE RAMIREZ PUGA</t>
  </si>
  <si>
    <t>MAGA MIRLEY ARELLANO CRUZ</t>
  </si>
  <si>
    <t>CRISOFORO PATIÐO SOSA</t>
  </si>
  <si>
    <t>MARDONIO FRANCISCO FLORES</t>
  </si>
  <si>
    <t>EDNA CLARINDA MAR FLORES</t>
  </si>
  <si>
    <t>HUMBERTO MARTINEZ ARMAS</t>
  </si>
  <si>
    <t>CARLOS ALBERTO VAZQUEZ VELAZQUEZ</t>
  </si>
  <si>
    <t>CAMINO A SAN FERNANDO</t>
  </si>
  <si>
    <t>MARIA DE LOURDES RAMIREZ VARGAS</t>
  </si>
  <si>
    <t>MARIA ESTHER GUADALUPE ALVARADO PEREZ</t>
  </si>
  <si>
    <t>YOLANDA SANCHEZ RIVAS</t>
  </si>
  <si>
    <t>DORA EMILIA OROZCO ROSAS</t>
  </si>
  <si>
    <t>UZUMACINTA Y ANDES</t>
  </si>
  <si>
    <t>MARCELINA GARCIA SANCHEZ</t>
  </si>
  <si>
    <t>QUINTA ORIENTE S/N</t>
  </si>
  <si>
    <t>ELISEO GONZALEZ LARA</t>
  </si>
  <si>
    <t>JUNTO A LA ESCUELA PRIMARIA VASCO DE QUIROGA</t>
  </si>
  <si>
    <t>EFREN ESPERANZA VILLALOBOS</t>
  </si>
  <si>
    <t>BENITO JUAREZ NUM. 2</t>
  </si>
  <si>
    <t>OCTAVIO RIVERA MELENDRES</t>
  </si>
  <si>
    <t>ORALIA MACIAS GARCIA</t>
  </si>
  <si>
    <t>LUZ ARMIDA COBOS DEL ANGEL</t>
  </si>
  <si>
    <t>JULIA  HERNANDEZ FLORES</t>
  </si>
  <si>
    <t>VICENTE GUERRERO Y LERDO DE TEJADA S/N</t>
  </si>
  <si>
    <t>SALOMON MARTINEZ DEL ANGEL</t>
  </si>
  <si>
    <t>MILAGROS DE J. CAMACHO ELORZA</t>
  </si>
  <si>
    <t>JESUS REYES MENDEZ</t>
  </si>
  <si>
    <t>JUAN RAMIREZ ESCALANTE</t>
  </si>
  <si>
    <t>ESQUINA ENRIQUE C. REBSAMEN Y ZARAGOZA</t>
  </si>
  <si>
    <t>JOSE BORREGO LOYA</t>
  </si>
  <si>
    <t>BENITO JUAREZ NUM. 44</t>
  </si>
  <si>
    <t>FABIOLA DE J. QUINTERO HERNANDEZ</t>
  </si>
  <si>
    <t>ARTURO HERNANDEZ ROMERO</t>
  </si>
  <si>
    <t>CARLOS HERNANDEZ HERNANDEZ</t>
  </si>
  <si>
    <t>CONSTITUCION NORTE NUM. 36</t>
  </si>
  <si>
    <t>NORBERTO HERNANDEZ CERECEDO</t>
  </si>
  <si>
    <t>FELIX QUIROZ OLIVARES</t>
  </si>
  <si>
    <t>ANTONIO LOYA GALLARDO</t>
  </si>
  <si>
    <t>LAZARO MENDEZ LUCAS</t>
  </si>
  <si>
    <t>NORA AIDE HERNANDEZ HERNANDEZ</t>
  </si>
  <si>
    <t>ESMERALDA SANTIAGO GUEMEZ</t>
  </si>
  <si>
    <t>CONCEPCION DOMINGUEZ FRANCISCO</t>
  </si>
  <si>
    <t>JOSE MANUEL CRUZ HERNANDEZ</t>
  </si>
  <si>
    <t>CYNDI SOLIS QUINTANA</t>
  </si>
  <si>
    <t>VIRGINIA OSORIO CRUZ</t>
  </si>
  <si>
    <t>MARIA FELIX MONTES</t>
  </si>
  <si>
    <t>HIGINIO SOLIS CRUZ</t>
  </si>
  <si>
    <t>LILIA VELAZQUEZ PEREZ</t>
  </si>
  <si>
    <t>ARMIN GARCIA FUENTES</t>
  </si>
  <si>
    <t>GRISELDA MONTIEL LAGUNES</t>
  </si>
  <si>
    <t>GLADIS DALILA HERNANDEZ R.</t>
  </si>
  <si>
    <t>JUAN COLORADO QUIROZ</t>
  </si>
  <si>
    <t>GUADALUPE HERRERA BELTRAN</t>
  </si>
  <si>
    <t>MARIA FRANCISCA TORALES MORGADO</t>
  </si>
  <si>
    <t>LEYES DE REFORMA NUM. 14</t>
  </si>
  <si>
    <t>FRANCISCA RIVERA RIVERA</t>
  </si>
  <si>
    <t>CALLE ZAFIRO NUM. 3</t>
  </si>
  <si>
    <t>LOURDES JAMILLETH CHACON HERRERA</t>
  </si>
  <si>
    <t>CALLE ROBLE S/N</t>
  </si>
  <si>
    <t>HERIBERTO LARA HERNANDEZ</t>
  </si>
  <si>
    <t>CALLE PARQUE ECOLOGICO MACUILTEPETL NUM. 16</t>
  </si>
  <si>
    <t>SOL NUM. 147 VILLAS DE XALAPA</t>
  </si>
  <si>
    <t>JOSE LUIS AVILA LANDA</t>
  </si>
  <si>
    <t>CALLE JORGE CUESTA S/N</t>
  </si>
  <si>
    <t>ROBERTO LLANOS OLIVA</t>
  </si>
  <si>
    <t>MTRO. VICTOR MANUEL PRIETO CHIPOL</t>
  </si>
  <si>
    <t>EDITH MONTERO LOPEZ</t>
  </si>
  <si>
    <t>CLAUDIA LUCERO BELTRAN</t>
  </si>
  <si>
    <t>PRIVADA DE BENITO JUAREZ S/N</t>
  </si>
  <si>
    <t>JOSE ENRIQUE FUENTES HUERTA</t>
  </si>
  <si>
    <t>SOR JUANA INES DE LA CRUZ S/N ESQUINA NIÑOS HEROES</t>
  </si>
  <si>
    <t>ROSALINDA CAMARILLO DE LA TORRE</t>
  </si>
  <si>
    <t>BLANCA EDITH FUENTES REYES</t>
  </si>
  <si>
    <t>FRENTE A LA EMBOTELLADORA DE COYAME</t>
  </si>
  <si>
    <t>SOCORRO CAMACHO SANCHEZ</t>
  </si>
  <si>
    <t>OSCAR IVAN MARTINEZ DIAZ</t>
  </si>
  <si>
    <t>CACAO S/N</t>
  </si>
  <si>
    <t>A 200 METROS DE LA PRIMARIA</t>
  </si>
  <si>
    <t>AURELIANO LUNA ROSAS</t>
  </si>
  <si>
    <t>CONSTITUCION NUM. 1</t>
  </si>
  <si>
    <t>GONZALO BAXIN BAXIN</t>
  </si>
  <si>
    <t>FLOR DE MAYO NUM. 1</t>
  </si>
  <si>
    <t>LUCRECIA CLEMENTINA ESCRIBONO LUCHO</t>
  </si>
  <si>
    <t>RUMBO AL CAMINO A LA CAÑADA</t>
  </si>
  <si>
    <t>PABLO PUCHETA VELAZCO</t>
  </si>
  <si>
    <t>DOS CUADRAS ANTES DE LA ESCUELA PRIMARIA</t>
  </si>
  <si>
    <t>HECTOR PRETELIN POUCHOULEN</t>
  </si>
  <si>
    <t>MARIA ELENA RAMIREZ VARGAS</t>
  </si>
  <si>
    <t>CAMINO ANTIGUO A SIHUAPAN</t>
  </si>
  <si>
    <t>OMAR SILVERIO SOSA VERDEJO</t>
  </si>
  <si>
    <t>MARIA EUGENIA LARA ESTRADA</t>
  </si>
  <si>
    <t>MARIA DE LOS ANGELES BRAVO VELAZQUEZ</t>
  </si>
  <si>
    <t>JOSE LUIS PACHUCA BONIFACIO</t>
  </si>
  <si>
    <t>SILVERIO LOPEZ CONTRERAS</t>
  </si>
  <si>
    <t>VICTOR MOLINA ORTIZ</t>
  </si>
  <si>
    <t>JORGE LUIS LUA QUINO</t>
  </si>
  <si>
    <t>BELISARIO DOMINGUEZ NUM. 13</t>
  </si>
  <si>
    <t>REYNALDO RAMON ZAGAL MENEZ</t>
  </si>
  <si>
    <t>ARAUCARIAS S/N</t>
  </si>
  <si>
    <t>ROGELIO LAZARO GAPIS</t>
  </si>
  <si>
    <t>VERACRUZ NUM. 3</t>
  </si>
  <si>
    <t>MENARDO DOMINGUEZ RIVERA</t>
  </si>
  <si>
    <t>VICTOR MANUEL OLIVARES RAMIREZ</t>
  </si>
  <si>
    <t>JOSE AZUETA NUM. 4</t>
  </si>
  <si>
    <t>JUVENTINO P. SANCHEZ MARTINEZ</t>
  </si>
  <si>
    <t>ELIZABETH HERNANDEZ VIVEROS</t>
  </si>
  <si>
    <t>ROSA ILEANA MARTINEZ LEON</t>
  </si>
  <si>
    <t>LERDO S/N</t>
  </si>
  <si>
    <t>MARIA TRINIDAD GERON Y HERRERA</t>
  </si>
  <si>
    <t>MAYRA YESENIA ACOSTA VELASCO</t>
  </si>
  <si>
    <t>LUIS ALBERTO FIGUEROA ROA</t>
  </si>
  <si>
    <t>SALON SOCIAL DE LA COMUNIDAD</t>
  </si>
  <si>
    <t>MARTHA CECILIA HERNANDEZ RIVERA</t>
  </si>
  <si>
    <t>JOSE PORFIRIO SOLANO GARCIA</t>
  </si>
  <si>
    <t>HERMILO DANIEL VIVEROS GOMEZ</t>
  </si>
  <si>
    <t>FRANCISCO VILLA S/N</t>
  </si>
  <si>
    <t>FELIZA BLANCO ARCINIEGA</t>
  </si>
  <si>
    <t>DANTE DELGADO RANAURO S/N</t>
  </si>
  <si>
    <t>DAVID CONTRERAS BLANCO</t>
  </si>
  <si>
    <t>A UN COSTADO DE LA PRIMARIA</t>
  </si>
  <si>
    <t>JAIME LUIS SANCHEZ</t>
  </si>
  <si>
    <t>REFORMA AGRARIA S/N</t>
  </si>
  <si>
    <t>JOSE DE JESUS RODRIGUEZ GRAJALES</t>
  </si>
  <si>
    <t>COLOMBIA LANO S/N</t>
  </si>
  <si>
    <t>JOSE ALFREDO JIMENEZ PORTILLA</t>
  </si>
  <si>
    <t>OSIRIS DELGADO  TRUJILLO</t>
  </si>
  <si>
    <t>CALIFORNIA S/N</t>
  </si>
  <si>
    <t>CLEMENTINA HERNANDEZ ORTEGA</t>
  </si>
  <si>
    <t>ESCUELA PRIMARIA BENITO JUAREZ</t>
  </si>
  <si>
    <t>MANUEL BARRIOS GONZALEZ</t>
  </si>
  <si>
    <t>TOMAS SANTIAGO DEL ANGEL</t>
  </si>
  <si>
    <t>SALIDA A TOCOLOTEPEC</t>
  </si>
  <si>
    <t>ROBERTO BAUTISTA MELENDEZ</t>
  </si>
  <si>
    <t>16 DE SEPTIEMBRE S/N (CASA DE SALUD)</t>
  </si>
  <si>
    <t>JUAN PABLO SANTOS GUZMAN</t>
  </si>
  <si>
    <t>ANGEL FRANCISCO LICONA BERNABE</t>
  </si>
  <si>
    <t>JESUS CARRANZA S/N</t>
  </si>
  <si>
    <t>RAFAEL CRUZ ALEJANDRE</t>
  </si>
  <si>
    <t>CARRETERA A ROMERO RUBIO S/N</t>
  </si>
  <si>
    <t>ARACELI SALINAS HERNANDEZ</t>
  </si>
  <si>
    <t>CARRETERA A LOPEZ MATEOS S/N</t>
  </si>
  <si>
    <t>FACUNDO CRUZ HERNANDEZ</t>
  </si>
  <si>
    <t>FERNANDO LOPEZ ARIAS S/N</t>
  </si>
  <si>
    <t>AURELIANO DOMINGUEZ VAZQUEZ</t>
  </si>
  <si>
    <t>FELICITAS SAN JUAN GARCIA</t>
  </si>
  <si>
    <t>CARRETERA MURILLO VIDAL S/N</t>
  </si>
  <si>
    <t>MANUEL PESTAÐA VELA</t>
  </si>
  <si>
    <t>MINERVA CRUZ DE LA CRUZ</t>
  </si>
  <si>
    <t>MARCO ANTONIO GONZALEZ PASCUAL</t>
  </si>
  <si>
    <t>RICARDO GUERRERO REYES</t>
  </si>
  <si>
    <t>RAFAEL BLANCO CALLES</t>
  </si>
  <si>
    <t>BOULEVARD ESQUINA HE5RMOSA</t>
  </si>
  <si>
    <t>ALEJANDRO REBOLLEDO MOLINA</t>
  </si>
  <si>
    <t>PROLONGACION SALIDA A FRANCISO I. MADERO</t>
  </si>
  <si>
    <t>JAIME ALBERTO TORIZ HERVER</t>
  </si>
  <si>
    <t>LUIS RAUL TRINIDAD NINO</t>
  </si>
  <si>
    <t>BENITO JUAREZ S/N (ESCUELA PRIMARIA)</t>
  </si>
  <si>
    <t>JHANDI DE JESUS CRUZ CALDELAS</t>
  </si>
  <si>
    <t>POZA RICA S/N</t>
  </si>
  <si>
    <t>YOLANDA VERA AZUARA</t>
  </si>
  <si>
    <t>TERESA DE JESUS PABLO LEE</t>
  </si>
  <si>
    <t>VIRGINIO PULIDO RAMIREZ</t>
  </si>
  <si>
    <t>JOSE ANTONIO AGUILAR MORENO</t>
  </si>
  <si>
    <t>CIRENIO DEL ANGEL DEL ANGEL</t>
  </si>
  <si>
    <t>CONOCIDO LA GALERA</t>
  </si>
  <si>
    <t>TOMAS CRUZ CRUZ</t>
  </si>
  <si>
    <t>GUSTAVO MENDOZA GARCIA</t>
  </si>
  <si>
    <t>BRUNO MARIANO UZCANGA</t>
  </si>
  <si>
    <t>MARGARITA CORTES FRANCISCO</t>
  </si>
  <si>
    <t>JAVIER CABRERA ESPINOZA</t>
  </si>
  <si>
    <t>ANGEL ARGUELLES BALDERAS</t>
  </si>
  <si>
    <t>MERCED MARTINEZ CERECEDO</t>
  </si>
  <si>
    <t>VICENTE MONTALVO VAZQUEZ</t>
  </si>
  <si>
    <t>MONICA ESTRADA MEDINA</t>
  </si>
  <si>
    <t>JOSE ALONSO RAMIREZ RAMIREZ</t>
  </si>
  <si>
    <t>ALFONSO HERRERA ESPINO</t>
  </si>
  <si>
    <t>GUILLERMO PEREZ MARTINEZ</t>
  </si>
  <si>
    <t>YADIRA MAYA GALICIA</t>
  </si>
  <si>
    <t>GABRIEL GARCIA CRUZ</t>
  </si>
  <si>
    <t>COLONIA INSURGENTES SOCIALISTAS</t>
  </si>
  <si>
    <t>JUAN DEL ANGEL BARCENAS</t>
  </si>
  <si>
    <t>ATRAS DE LA ESCUELA PRIMARIA</t>
  </si>
  <si>
    <t>RENE FLORES NAVA</t>
  </si>
  <si>
    <t>LAS PILAS</t>
  </si>
  <si>
    <t>MARIO FLORES HERNANDEZ</t>
  </si>
  <si>
    <t>FRANCISCO HERNANDEZ PEREZ</t>
  </si>
  <si>
    <t>GILBERTO BAUTISTA ARGUELLES</t>
  </si>
  <si>
    <t>ABEL AGUILAR CONTRERAS</t>
  </si>
  <si>
    <t>RAFAEL ESPINOSA PEREZ</t>
  </si>
  <si>
    <t>REVOLUCION NUM. 1</t>
  </si>
  <si>
    <t>JUAN ESPINOSA BADILLO</t>
  </si>
  <si>
    <t>DANIEL HERVERT ESPINOZA</t>
  </si>
  <si>
    <t>EPIGMENIO SANCHEZ TENORIO</t>
  </si>
  <si>
    <t>RENAN ROCHA SALAS</t>
  </si>
  <si>
    <t>DR. COSS S/N</t>
  </si>
  <si>
    <t>CARLOS A. FLORES SANCHEZ</t>
  </si>
  <si>
    <t>ALMA ARELY PERUZQUIA MARTINEZ</t>
  </si>
  <si>
    <t>ADAN CHIRINOS DEL ANGEL</t>
  </si>
  <si>
    <t>MAYRA FABIOLA CERVANTES GARCIA</t>
  </si>
  <si>
    <t>CARRETERA TEMPOAL-HUEJUTLA KILOMETRO 10</t>
  </si>
  <si>
    <t>ABELIN CERON AZUARA</t>
  </si>
  <si>
    <t>A UN LADO DEL CAMPO DEPORTIVO</t>
  </si>
  <si>
    <t>PRIMITIVO HERNANDEZ FLORES</t>
  </si>
  <si>
    <t>ENFRENTE DE LA ESCUELA PRIMARIA</t>
  </si>
  <si>
    <t>LUZ HERNANDEZ ACOSTA</t>
  </si>
  <si>
    <t>CALLE PRINCIPAL S/N FRENTE A LA CASA MUNICIPAL</t>
  </si>
  <si>
    <t>THERMA GONZALEZ SANCHEZ</t>
  </si>
  <si>
    <t>SALIDA A LA CONCHA S/N</t>
  </si>
  <si>
    <t>MARCELA GUTIERREZ MARTIN</t>
  </si>
  <si>
    <t>12 DE OCTUBRE Y MIGUEL HIDALGO S/N</t>
  </si>
  <si>
    <t>NOE ALEJANDRO BAUTISTA CABAðEZ</t>
  </si>
  <si>
    <t>CATALINA SIMBRON GARCIA</t>
  </si>
  <si>
    <t>JUNTO AL ALBERGUE</t>
  </si>
  <si>
    <t>ADALBERTO AVILA MORGADO</t>
  </si>
  <si>
    <t>CALLE BONIFACIO CASTILLO S/N</t>
  </si>
  <si>
    <t>JOSE ALFREDO ARIAS PEREZ</t>
  </si>
  <si>
    <t>ESQUINA CAMPO DE FUTBOL</t>
  </si>
  <si>
    <t>GERARDO SANTIAGO RODRIGUEZ</t>
  </si>
  <si>
    <t>LUZ MARIA DEL CARMEN CRUZ MARIN</t>
  </si>
  <si>
    <t>AVENIDA JOSE MARIA MORELOS Y PAVON</t>
  </si>
  <si>
    <t>CATALINA PEREZ VILLANUEVA</t>
  </si>
  <si>
    <t>JORGE LUIS OLMEDO CRUZ</t>
  </si>
  <si>
    <t>JUSTO SIERRA S/N</t>
  </si>
  <si>
    <t>MARTHA GEORGINA OLVERA BEEZ</t>
  </si>
  <si>
    <t>LEOBARDO MUðOZ TICANTE</t>
  </si>
  <si>
    <t>NIÑOS HEROES ESQUINA GUADALUPE VICTORIA S/N</t>
  </si>
  <si>
    <t>MAYTE CONCEPCION PEREZ BERNABE</t>
  </si>
  <si>
    <t>GUDELIA HERNANDEZ FAJARDO</t>
  </si>
  <si>
    <t>JUNTO AL CEMENTERIO</t>
  </si>
  <si>
    <t>ABEL ESPINOSA SAGAHON</t>
  </si>
  <si>
    <t>RIVA PALACIO S/N</t>
  </si>
  <si>
    <t>LEOPOLDO HERNANDEZ MORALES</t>
  </si>
  <si>
    <t>CALLE PRINCIPAL S/N (JUNTO AL JARDIN DE NIÑOS)</t>
  </si>
  <si>
    <t>RUBICELIA FRANCO PAREDES</t>
  </si>
  <si>
    <t>VICENTE LUNA LOPEZ</t>
  </si>
  <si>
    <t>RAMON SANCHEZ PEREZ</t>
  </si>
  <si>
    <t>MARTIN ANTONIO MORALES ALARCON</t>
  </si>
  <si>
    <t>NAYELY DOLORES SAAVEDRA MARTINEZ</t>
  </si>
  <si>
    <t>JOSE GUADALUPE OSCAR RUIZ LORENZO</t>
  </si>
  <si>
    <t>RAFAEL MORENO S/N</t>
  </si>
  <si>
    <t>ALFONSO GUTIERREZ CONTRERAS</t>
  </si>
  <si>
    <t>AVENIDA BENITO JUAREZ ESQUINA FRANCISCO I. MADERO</t>
  </si>
  <si>
    <t>JUAN SERRANO ALMEIDA</t>
  </si>
  <si>
    <t>PRIMERO DE MAYO NUM. 1</t>
  </si>
  <si>
    <t>MARTHA ANGELICA ROSAS BAUTISTA</t>
  </si>
  <si>
    <t>ABELARDO VELA COAVICHI</t>
  </si>
  <si>
    <t>ABEL CIRILO ESCALONA GARCIA</t>
  </si>
  <si>
    <t>RICARDO FLORES GARCIA</t>
  </si>
  <si>
    <t>ALBA ZARATE ROSAS</t>
  </si>
  <si>
    <t>BENJAMIN ROJAS GARCIA</t>
  </si>
  <si>
    <t>JOSE MANUEL REBOLLEDO AYALA</t>
  </si>
  <si>
    <t>JULIAN EFREN ESPINOSA VELEZ</t>
  </si>
  <si>
    <t>RAMIRO MARCELO JIMENEZ NARANJO</t>
  </si>
  <si>
    <t>JOAQUIN CAMACHO SALAZAR</t>
  </si>
  <si>
    <t>CALLE PRINCIPAL  S/N</t>
  </si>
  <si>
    <t>CARLOS FRANCISCO PEREZ HIDALGO</t>
  </si>
  <si>
    <t>CAMINO UNICO A TERRERO KILOMETRO 6.5</t>
  </si>
  <si>
    <t>RIGOBERTO BADILLO TORAL</t>
  </si>
  <si>
    <t>JONATHAN MARTINEZ SALAZAR</t>
  </si>
  <si>
    <t>PLUTARCO MALDONADO AURIOLES</t>
  </si>
  <si>
    <t>CESAR MARTIN CUEVAS TRUJILLO</t>
  </si>
  <si>
    <t>ALEJANDRO CANO MENDEZ</t>
  </si>
  <si>
    <t>BRIANDA MAYELIHERNANDEZ MENDOZA</t>
  </si>
  <si>
    <t>AARON ANTONIO GONZALEZ</t>
  </si>
  <si>
    <t>ANA DELIA CARRIZO ITZA</t>
  </si>
  <si>
    <t>CUPERTINO SANCHEZ GARCIA</t>
  </si>
  <si>
    <t>MARCO ANTONIO SANTOS SOSA</t>
  </si>
  <si>
    <t>ERNESTO GARCIA MARTINEZ</t>
  </si>
  <si>
    <t>ALEJANDRO TORRES RAMIREZ</t>
  </si>
  <si>
    <t>JORGE ISMAEL CHAVEZ MENDEZ</t>
  </si>
  <si>
    <t>CESAR IVAN MARQUEZ SOLANO</t>
  </si>
  <si>
    <t>SUNY RAMOS MORALES</t>
  </si>
  <si>
    <t>MARANGONI BALTAZAR MARTINEZ</t>
  </si>
  <si>
    <t>JUNTO A LA CARRETERA FEDERAL</t>
  </si>
  <si>
    <t>MARISA JUDITH CERECEDO CANDELARIA</t>
  </si>
  <si>
    <t>JOSE AZUETA S/N</t>
  </si>
  <si>
    <t>CASTULO PIðA SANCHEZ</t>
  </si>
  <si>
    <t>AVENIDA JUAN JOSE MARTINEZ S/N</t>
  </si>
  <si>
    <t>JUVENTINO TORRES CRUZ</t>
  </si>
  <si>
    <t>FRENTE A LA CLINICA DEL SECTOR SALUD</t>
  </si>
  <si>
    <t>NORMA PATRICIA MORALES ORTIZ</t>
  </si>
  <si>
    <t>FRANCISCO R. LOPEZ P.</t>
  </si>
  <si>
    <t>MAURICIO FERNANDEZ SANCHEZ</t>
  </si>
  <si>
    <t>CALLE PRINCIPAL FRACCION DE LA PARCELA 48</t>
  </si>
  <si>
    <t>LIZBETH HERNANDEZ DELGADO</t>
  </si>
  <si>
    <t>FRENTE AL KINDER</t>
  </si>
  <si>
    <t>JOSE LUIS TOVAR AVILA</t>
  </si>
  <si>
    <t>CONOCIDO AL FINAL DE LA CALLE PRINCIPAL</t>
  </si>
  <si>
    <t>CIRIACO GOMEZ OSORIO</t>
  </si>
  <si>
    <t>CONOCIDO ENTRE LA PRIMARIA Y EL KINDER</t>
  </si>
  <si>
    <t>ALVARO PEREZ GUERRERO</t>
  </si>
  <si>
    <t>CONOCIDO EN LA CASA DEL CAMPESINO</t>
  </si>
  <si>
    <t>ROSALIA ALBERTA ANIMAS RENTERIA</t>
  </si>
  <si>
    <t>J. VILLEGAS NUM. 201</t>
  </si>
  <si>
    <t>CLEOFAS SOFIA PEREZ</t>
  </si>
  <si>
    <t>MARIA ELVIA MORALES SANCHEZ</t>
  </si>
  <si>
    <t>PLAYA LOS COCOS S/N</t>
  </si>
  <si>
    <t>ALEJANDRO LEON ORTIZ</t>
  </si>
  <si>
    <t>GIRASOL S/N ESQUINA BUGAMBILIA</t>
  </si>
  <si>
    <t>JOEL ZAMUDIO LEON</t>
  </si>
  <si>
    <t>RIO ALTAR S/N</t>
  </si>
  <si>
    <t>HUGO CELIS Y HERNANDEZ</t>
  </si>
  <si>
    <t>ELEUTERIO RODRIGUEZ JIMENEZ</t>
  </si>
  <si>
    <t>AMADO MARTINEZ AMARO</t>
  </si>
  <si>
    <t>JOSE REFUGIO RODRIGUEZ GASPAR</t>
  </si>
  <si>
    <t>FRANCISCO HERNANDEZ RODRIGUEZ</t>
  </si>
  <si>
    <t>VICTOR RESENDIZ RAMIREZ</t>
  </si>
  <si>
    <t>OBERLIN F. AVILES GALVAN</t>
  </si>
  <si>
    <t>A UN COSTADO DEL CAMPO DEPORTIVO</t>
  </si>
  <si>
    <t>MARIA ELENA AGUIRRE GARCIA</t>
  </si>
  <si>
    <t>GERMAN CRUZ RIVERA</t>
  </si>
  <si>
    <t>A UN COSTADO DE LA CONASUPO</t>
  </si>
  <si>
    <t>LUCRECIA GARCIA MARTINEZ</t>
  </si>
  <si>
    <t>CAMINO DE LA CULTURA NUM. 9-1</t>
  </si>
  <si>
    <t>COYOLICALTZIN CUEVAS ROJO</t>
  </si>
  <si>
    <t>JUNTO A LA CASA EJIDAL</t>
  </si>
  <si>
    <t>SERGIO MARCOS ROCHA</t>
  </si>
  <si>
    <t>ALTO DE VEGA RICA S/N</t>
  </si>
  <si>
    <t>NORA MYRNA CASTILLO GONZALEZ</t>
  </si>
  <si>
    <t>GONZALEZ CARBAJAL AGUILAR</t>
  </si>
  <si>
    <t>ALEJANDRO GARCIA MEZA</t>
  </si>
  <si>
    <t>MARIA DE JESUS MENDO.ACEVEDO</t>
  </si>
  <si>
    <t>HERACLIO ENRIQUEZ CHAVEZ</t>
  </si>
  <si>
    <t>GERMAN MARTINEZ GUILLEN</t>
  </si>
  <si>
    <t>JOSE HERNANDEZ HERNANDEZ</t>
  </si>
  <si>
    <t>HIPOLITO LEON FRANCO</t>
  </si>
  <si>
    <t>MARIA EUGENIA LOPEZ CASTILLO</t>
  </si>
  <si>
    <t>BENITO JUAREZ GARCIA S/N</t>
  </si>
  <si>
    <t>EFREN DE LA CRUZ FRANCISCO</t>
  </si>
  <si>
    <t>PRAXITELES FRANCISCO URRUTIA</t>
  </si>
  <si>
    <t>LUIS GONZALEZ PEREZ</t>
  </si>
  <si>
    <t>PEDRO GALVEZ GABRIEL</t>
  </si>
  <si>
    <t>LUIS HERVER CASTAðEDA</t>
  </si>
  <si>
    <t>FRANCISCO MANUEL REYES HERNANDEZ</t>
  </si>
  <si>
    <t>ANASTACIO DE LA CRUZ BENITO</t>
  </si>
  <si>
    <t>FELIX MEDINA GONZALEZ</t>
  </si>
  <si>
    <t>EMA MORALES DELA CRUZB</t>
  </si>
  <si>
    <t>FELIPA CRZ OSORIO</t>
  </si>
  <si>
    <t>LUZ MARIA MARCOS MELGOZA</t>
  </si>
  <si>
    <t>LENIN VLADIMIR OLMOS LOPEZ</t>
  </si>
  <si>
    <t>JORGE CARLOS LUNA AGUILAR</t>
  </si>
  <si>
    <t>ANTONIA LOPEZ QUEZADA</t>
  </si>
  <si>
    <t>JOSE SALVADOR BADILLO CAMPOS</t>
  </si>
  <si>
    <t>TEODORA MARTIR SERAPIO</t>
  </si>
  <si>
    <t>NORMA ANGELICA MORALES DEL ANGEL</t>
  </si>
  <si>
    <t>SOFIA MARTINEZ DELGADO</t>
  </si>
  <si>
    <t>ESTEBAN OLIVA MUÐOZ</t>
  </si>
  <si>
    <t>PRIMO VERDAD S/N</t>
  </si>
  <si>
    <t>LUIS RAMON ALVARADO TAPIA</t>
  </si>
  <si>
    <t>3 DE MAYO S/N</t>
  </si>
  <si>
    <t>CARRETERA A TECPITLA S/N</t>
  </si>
  <si>
    <t>JUVENTINO ROSAS Y MANUEL M. P.</t>
  </si>
  <si>
    <t>IRMA HERNANDEZ LOPEZ</t>
  </si>
  <si>
    <t>ANDADOR 21 BATALLON S/N</t>
  </si>
  <si>
    <t>ARIBEL DEL ROCIO MORALES REYES</t>
  </si>
  <si>
    <t>CAMINO A MALTRATA</t>
  </si>
  <si>
    <t>NORMA JIMENEZ TLAXCALTECO</t>
  </si>
  <si>
    <t>ENTRANDO AL PUEBLO LADO DERECHO</t>
  </si>
  <si>
    <t>JOSE PIEDAD RICO APARICIO</t>
  </si>
  <si>
    <t>SUIRI LETICIA GARCIA ORTEGA</t>
  </si>
  <si>
    <t>JESUS ELFEGO SAYAGO FERNANDEZ</t>
  </si>
  <si>
    <t>CARRETERA ENTRADA AL PUEBLO</t>
  </si>
  <si>
    <t>JUAN IZAGUIRRE SANCHEZ</t>
  </si>
  <si>
    <t>MARTHA GUADALUPE MONTES RODRIGUEZ</t>
  </si>
  <si>
    <t>A UN COSTADO DEL SALON SOCIAL</t>
  </si>
  <si>
    <t>SANDRA MARLEN MORALES MARTINEZ</t>
  </si>
  <si>
    <t>VENUSTIANO CARRANZA NUM. 42</t>
  </si>
  <si>
    <t>JUAN MANUEL MONTES PALACIOS</t>
  </si>
  <si>
    <t>CALLE PRINCIPAL AL SALON SOCIAL</t>
  </si>
  <si>
    <t>FAUSTO PEREZ IZQUIERDO</t>
  </si>
  <si>
    <t>JUNTO AL KINDER CARRETERA A CONEJOS-HUATUSCO</t>
  </si>
  <si>
    <t>MARIA MARTINEZ CARMONA</t>
  </si>
  <si>
    <t>CALLE PRINCIPAL JUNTO A LA CASETA TELEFONICA</t>
  </si>
  <si>
    <t>NORMA SALVADOR DOMINGUEZ</t>
  </si>
  <si>
    <t>ANTONIO BALTAZAR ZAMORA</t>
  </si>
  <si>
    <t>CARRETERA XALAPA-MISANTLA</t>
  </si>
  <si>
    <t>CLARA CRUZ BALBUENA</t>
  </si>
  <si>
    <t>RAYMUNDO SUAREZ GARCIA</t>
  </si>
  <si>
    <t>RAUL MEZA JUAREZ</t>
  </si>
  <si>
    <t>ENTRANDO POR MONTE VERDE</t>
  </si>
  <si>
    <t>MARICRUZ AGUILAR VIVEROS</t>
  </si>
  <si>
    <t>MANUEL MA. CONTRERAS NUM. 700</t>
  </si>
  <si>
    <t>ALFREDO RUIZ PEREZ</t>
  </si>
  <si>
    <t>FRANCISCO NEGRETE LOPEZ</t>
  </si>
  <si>
    <t>CINCO DE MAYO NUM. 14</t>
  </si>
  <si>
    <t>ARMANDO ESCOBAR MESA</t>
  </si>
  <si>
    <t>BENITO JUAREZ NUM. 62</t>
  </si>
  <si>
    <t>GOMEZ GIRON SILVIA</t>
  </si>
  <si>
    <t>MELCHOR OCAMPO NUM. 4</t>
  </si>
  <si>
    <t>ROSALINDA SUGEY RAMIREZ MENESES</t>
  </si>
  <si>
    <t>JACOBO BALTAZAR SANCHEZ</t>
  </si>
  <si>
    <t>ARRIBA DE LA ESCUELA PRIMARIA</t>
  </si>
  <si>
    <t>SOSTENES M. ROCHA S/N</t>
  </si>
  <si>
    <t>JULIA SANTIAGO FALFAN</t>
  </si>
  <si>
    <t>ATRAS DE LA PRIMARIA</t>
  </si>
  <si>
    <t>ALICIA GARCIA MEDINA</t>
  </si>
  <si>
    <t>CAMINO A DOS POCITOS</t>
  </si>
  <si>
    <t>RICARDO RIVAS CASTRO</t>
  </si>
  <si>
    <t>SOBRE EL CAMINO A BUENA VISTA</t>
  </si>
  <si>
    <t>CARLOS HUMBERTO GARCIA SANCHEZ</t>
  </si>
  <si>
    <t>zona</t>
  </si>
  <si>
    <t>municipio</t>
  </si>
  <si>
    <t>localidad</t>
  </si>
  <si>
    <t>sector</t>
  </si>
  <si>
    <t>escuela</t>
  </si>
  <si>
    <t>direccion</t>
  </si>
  <si>
    <t>director</t>
  </si>
  <si>
    <t>ZONA</t>
  </si>
  <si>
    <t>SUPERVISOR ESCOLAR</t>
  </si>
  <si>
    <t>Lina Espinoza Pérez</t>
  </si>
  <si>
    <t>Minerva Aldama Cristóbal</t>
  </si>
  <si>
    <t>Javier Benítez Ponce</t>
  </si>
  <si>
    <t>José Antonio Gaytan Rosales</t>
  </si>
  <si>
    <t>Ismael Guzmán Marín</t>
  </si>
  <si>
    <t>Arieslio Puente López</t>
  </si>
  <si>
    <t>Miguel Ángel Velis</t>
  </si>
  <si>
    <t>David J. Vera Román</t>
  </si>
  <si>
    <t>Enrique López Guillen</t>
  </si>
  <si>
    <t>Baltazar Martínez Vega</t>
  </si>
  <si>
    <t>Gabriel Martínez Vargas</t>
  </si>
  <si>
    <t>Félix Ángel Sobal Galán</t>
  </si>
  <si>
    <t>Arturo Alvarado Morales</t>
  </si>
  <si>
    <t>Carlos Ramón Tuyub y Peralta</t>
  </si>
  <si>
    <t>Ildefonso Osorio Rosales</t>
  </si>
  <si>
    <t>José Nava Bouzán</t>
  </si>
  <si>
    <t>Emilio Martínez Cruz</t>
  </si>
  <si>
    <t>Belem Valencia Tadeo</t>
  </si>
  <si>
    <t>Olga González Vargas</t>
  </si>
  <si>
    <t>Crescencio Alcorta Herrera</t>
  </si>
  <si>
    <t>Roberto Vázquez Flores</t>
  </si>
  <si>
    <t>Edith Jiménez Quintero</t>
  </si>
  <si>
    <t>Gregorio Cotero Cortés</t>
  </si>
  <si>
    <t>Oscar de los Santos</t>
  </si>
  <si>
    <t>Augusto R. Gómez Merino</t>
  </si>
  <si>
    <t>Benjamín Cruz Paniagua</t>
  </si>
  <si>
    <t>Gonzalo Cervantes Posadas</t>
  </si>
  <si>
    <t>Anastacio Hernández Zea</t>
  </si>
  <si>
    <t>Lázaro Villanueva Domínguez</t>
  </si>
  <si>
    <t>Antonio Aguirre Hernández</t>
  </si>
  <si>
    <t>Arnulfo Tadeo Murrieta</t>
  </si>
  <si>
    <t>Ernesto Madrid Ortega</t>
  </si>
  <si>
    <t>Rángel Omar Cetina Garma</t>
  </si>
  <si>
    <t>Roberto Flores Tolentino</t>
  </si>
  <si>
    <t>Humberto Santos Montenegro</t>
  </si>
  <si>
    <t>Santiago Morales Cortés</t>
  </si>
  <si>
    <t>Eliseo Lezama Rosas</t>
  </si>
  <si>
    <t>María Francisca Torales Morgado</t>
  </si>
  <si>
    <t>Juan Luis Quintanar Delfín</t>
  </si>
  <si>
    <t>Fausto Olea Ramírez</t>
  </si>
  <si>
    <t>Ricardo Salomón Morales</t>
  </si>
  <si>
    <t>Rigoberto Sánchez Aguirre</t>
  </si>
  <si>
    <t>María Graciana Hernández Coca</t>
  </si>
  <si>
    <t>Galdino Zavala Mayorga</t>
  </si>
  <si>
    <t>Enrique Azuara Morales</t>
  </si>
  <si>
    <t>Mario Rendón y Arroyo</t>
  </si>
  <si>
    <t>Adalberto Osorio Magdaleno</t>
  </si>
  <si>
    <t>René Rivera González</t>
  </si>
  <si>
    <t>Filiberto Morales Valdivia</t>
  </si>
  <si>
    <t>Julio Martínez</t>
  </si>
  <si>
    <t>Javier Luis Blanco Cossio</t>
  </si>
  <si>
    <t>Marlene del Carmen Escalante Sánchez</t>
  </si>
  <si>
    <t>Manuel Henestrosa Delgado</t>
  </si>
  <si>
    <t>Alberto Criollo Rivero</t>
  </si>
  <si>
    <t>Héctor J. Espadas Yuit</t>
  </si>
  <si>
    <t>Salvador Viveros Aguilera</t>
  </si>
  <si>
    <t>Primitivo Fuentes Aguilar</t>
  </si>
  <si>
    <t>José Luis Guzmán González</t>
  </si>
  <si>
    <t>Javier del Valle López</t>
  </si>
  <si>
    <t>José de Jesús Cervantes Herrera</t>
  </si>
  <si>
    <t>Raúl Argüelles Jiménez</t>
  </si>
  <si>
    <t>Juan C. Melo Torres</t>
  </si>
  <si>
    <t>Enrique Rámila Aquino</t>
  </si>
  <si>
    <t>María Nostroza Mestiza</t>
  </si>
  <si>
    <t>Rómulo Cruz Cerecedo</t>
  </si>
  <si>
    <t>María Félix Espinoza Iturbide</t>
  </si>
  <si>
    <t>Rubén Villaméndez Camacho</t>
  </si>
  <si>
    <t>José Luis Iraheta del Ángel</t>
  </si>
  <si>
    <t>Roberto del Ángel Flores</t>
  </si>
  <si>
    <t>José Osvaldo Andrade Fomperosa</t>
  </si>
  <si>
    <t>Gustavo Manzo Zamudio</t>
  </si>
  <si>
    <t>Miguel Ángel Sánchez Domínguez</t>
  </si>
  <si>
    <t>María Guadalupe Meza Izquierdo</t>
  </si>
  <si>
    <t>Ludivina Viznado Felizardo</t>
  </si>
  <si>
    <t>Manuel González Landa</t>
  </si>
  <si>
    <t>Yeyetzi C. Arroyo López</t>
  </si>
  <si>
    <t>Oscar Ramírez Vázquez</t>
  </si>
  <si>
    <t>Pedro Barrita Pacheco</t>
  </si>
  <si>
    <t>Ramón Tirado Morales</t>
  </si>
  <si>
    <t>Jorge E. Velázquez Pérez</t>
  </si>
  <si>
    <t>Guadalupe Herrera Durán</t>
  </si>
  <si>
    <t>Guadalupe Rivera Roa</t>
  </si>
  <si>
    <t>Leonor Del Valle López</t>
  </si>
  <si>
    <t>Alfredo Pérez Roano</t>
  </si>
  <si>
    <t>Concepción de la Rosa Chargoy</t>
  </si>
  <si>
    <t>Cirenio Martínez León</t>
  </si>
  <si>
    <t>Demetrio García Castillo</t>
  </si>
  <si>
    <t>Elsie Rosario Cuervo Vera</t>
  </si>
  <si>
    <t>SECTOR</t>
  </si>
  <si>
    <t>JEFE DE SECTOR</t>
  </si>
  <si>
    <t>Francisco Herrera Jiménez</t>
  </si>
  <si>
    <t>Renaud Espinosa Sánchez</t>
  </si>
  <si>
    <t>Enrique Navarro Sánchez</t>
  </si>
  <si>
    <t>Agustín Mahé Domínguez</t>
  </si>
  <si>
    <t>Apolonio Ramos Gómez</t>
  </si>
  <si>
    <t>Felipe Zuviri Viznado</t>
  </si>
  <si>
    <t>Librada Domínguez Bernabe</t>
  </si>
  <si>
    <t>Roberto Landa</t>
  </si>
  <si>
    <t>Javier Arce González</t>
  </si>
  <si>
    <t>Judith Briones Guzmán</t>
  </si>
  <si>
    <t>Crescenciano Camacho Gómez</t>
  </si>
  <si>
    <t>Doroteo Guzmán Cayetano</t>
  </si>
  <si>
    <t>Melesio Martínez Lechuga</t>
  </si>
  <si>
    <t>Antonio L. Navarrete Montero</t>
  </si>
  <si>
    <t>Rodolfo P. Reyes Esquinca</t>
  </si>
  <si>
    <t>Alejandro Pumarino Navarro</t>
  </si>
  <si>
    <t>Salvador Romero Flores</t>
  </si>
  <si>
    <t>Rosa de Lima Cruz Mancilla</t>
  </si>
  <si>
    <t>Gerardo Núñez Acosta</t>
  </si>
  <si>
    <t>Catalino Bernabe Domínguez</t>
  </si>
  <si>
    <t>Alfonso Martínez Alarcón</t>
  </si>
  <si>
    <t>Inocencio Rosas Rivera</t>
  </si>
  <si>
    <t>Gabriel López Bermejo</t>
  </si>
  <si>
    <t>Lázaro Hernández Martínez</t>
  </si>
  <si>
    <t>GRUPOS</t>
  </si>
  <si>
    <t>NORA SILVIA PECERO HERNANDEZ</t>
  </si>
  <si>
    <t>30DTV1975E</t>
  </si>
  <si>
    <t>ISRAEL DEGABRIEL VAZQUEZ</t>
  </si>
  <si>
    <t>DESGLOSE DE RESULTADOS POR REACTIVO, ASIGNATURA Y GRUPO</t>
  </si>
  <si>
    <t>CONTENIDO TEMÁTICO</t>
  </si>
  <si>
    <t>CONCENTRADO DE LAS HOJAS DE RESPUESTA POR GRUPO</t>
  </si>
  <si>
    <t>REPORTE DE ESCUELA</t>
  </si>
  <si>
    <t>CICLO ESCOLAR 2012-2013</t>
  </si>
  <si>
    <t>GRÁFICAS DE ESCUELA</t>
  </si>
  <si>
    <t>BLOQUE III</t>
  </si>
  <si>
    <t>JERARQUIZACIÓN DEL REACTIVO</t>
  </si>
  <si>
    <t>Resolución de problemas que impliquen la multiplicación de números decimales en distintos contextos, utilizando el algoritmo convencional.</t>
  </si>
  <si>
    <t>Procedimental</t>
  </si>
  <si>
    <t>Resolución de problemas que impliquen la división de números decimales en distintos contextos, utilizando el algoritmo convencional.</t>
  </si>
  <si>
    <t>Resolución de problemas que impliquen calcular el perímetro y el área de polígonos regulares.</t>
  </si>
  <si>
    <t>Resolución de problemas que impliquen el planteamiento y la resolución de ecuaciones de primer grado de la forma x + a = b; ax = b; ax + b = c, utilizando las propiedades de la igualdad, con a, b y c números naturales, decimales o fraccionarios.</t>
  </si>
  <si>
    <t>Conceptual</t>
  </si>
  <si>
    <t>Definición de mito.</t>
  </si>
  <si>
    <t>Definición de exposición.</t>
  </si>
  <si>
    <t>Definición de reporte o informe de investigación.</t>
  </si>
  <si>
    <t>Partes o elementos de un reporte o informe de investigación.</t>
  </si>
  <si>
    <t>Conectores o nexos que introducen un propósito.</t>
  </si>
  <si>
    <t>Conectores o nexos que introducen una conclusión.</t>
  </si>
  <si>
    <t>Nexos temporales (luego, después, primero, antes).</t>
  </si>
  <si>
    <t>Definición de guión de exposición.</t>
  </si>
  <si>
    <t>Pasos para realizar una exposición.</t>
  </si>
  <si>
    <t>Lengua indígena.</t>
  </si>
  <si>
    <t>Diversidad lingüística.</t>
  </si>
  <si>
    <t>Lengua o idioma oficial.</t>
  </si>
  <si>
    <t>Palabras de origen indígena en el español actual.</t>
  </si>
  <si>
    <t>Prefijos y sufijos de origen indígena (náhuatl).</t>
  </si>
  <si>
    <t>Topónimos.</t>
  </si>
  <si>
    <t>Personas gramaticales (1a, 2a y 3a; singular y plural).</t>
  </si>
  <si>
    <t>Relación entre la respiración y la nutrición en la obtención de la energía para el funcionamiento del cuerpo humano.</t>
  </si>
  <si>
    <t>Análisis de algunas causas de las enfermedades respiratorias más comunes como influenza, resfriado y neumonía e identificación de sus medidas de prevención.</t>
  </si>
  <si>
    <t>Análisis comparativo de algunas adaptaciones en la respiración de los seres vivos.</t>
  </si>
  <si>
    <t>Análisis de las causas del cambio climático asociadas con las actividades humanas y sus consecuencias.</t>
  </si>
  <si>
    <t>Proyección de escenarios ambientales deseables.</t>
  </si>
  <si>
    <t>Distribución de la población en el mundo. Población absoluta y densidad de población.</t>
  </si>
  <si>
    <t>Implicaciones sociales y económicas del crecimiento, composición y distribución de la población en el mundo y en México.</t>
  </si>
  <si>
    <t>Características sociales, culturales y económicas del medio rural y urbano en el mundo y en México.</t>
  </si>
  <si>
    <t xml:space="preserve">Proceso de urbanización en el mundo. </t>
  </si>
  <si>
    <t>Desnutrición y hambre de la población en el mundo y en México.</t>
  </si>
  <si>
    <t>Pobreza y marginación de la población en el mundo y en México.</t>
  </si>
  <si>
    <t>Causas y  consecuencias, sociales, culturales, económicas y políticas de la migración en el mundo y en México.</t>
  </si>
  <si>
    <t>Importancia de la convivencia intercultural.</t>
  </si>
  <si>
    <t>Tendencias de homogenización cultural a partir de la influencia de la publicidad en los medios de comunicación.</t>
  </si>
  <si>
    <t>Forma afirmativa del verbo "like".</t>
  </si>
  <si>
    <t>Tercera persona singular del verbo "like".</t>
  </si>
  <si>
    <t>Uso de stative verbs: Hate, love, like.</t>
  </si>
  <si>
    <t>Uso de "like" +verbo en infinitivo o con forma "ing".</t>
  </si>
  <si>
    <t>Forma negativa del verbo "like" con el auxiliar "does" para la tercera persona del singular.</t>
  </si>
  <si>
    <t>Forma interrogativa del verbo "like", para experasr 1a y 2a persona.</t>
  </si>
  <si>
    <t>Forma interrogativa del verbo "like". Tercera perona del singular.</t>
  </si>
  <si>
    <t>"Would like…" para expresar invitaciones.</t>
  </si>
  <si>
    <t>Uso de  "Why don't…" para expresar sugerencias.</t>
  </si>
  <si>
    <t>Uso de "Let's…" para realizar invitaciones.</t>
  </si>
  <si>
    <t>Contenido Temático</t>
  </si>
  <si>
    <t>Jerarquización del Reactivo</t>
  </si>
  <si>
    <t>Resolución de cálculos numéricos que implican usar la jerarquía de las operaciones y los paréntesis, si fuera necesario, en problemas y cálculos con números enteros, decimales y fraccionarios.</t>
  </si>
  <si>
    <t>Resolución de problemas multiplicativos que impliquen el uso de expresiones algebraicas, a excepción de la división con polinomios.</t>
  </si>
  <si>
    <t>Formulación de una regla que permita calcular la suma de los ángulos interiores de cualquier polígono.</t>
  </si>
  <si>
    <t>Análisis y explicitación de las características de los polígonos que permiten cubrir el plano.</t>
  </si>
  <si>
    <t>Relación entre el decímetro cúbico y el litro. Deducción de otras equivalencias entre unidades de volumen y capacidad para líquidos y otros materiales.</t>
  </si>
  <si>
    <t>Representación algebraica y análisis de una relación de proporcionalidad  y = xk, asociando los signficados de las variables con las cantidades que intervienen en dicha relación.</t>
  </si>
  <si>
    <t xml:space="preserve">Búsqueda, organizacón y presentación en histogramas ó en gráficas poligonales (de series de tiempo ó de frecuencia), según el caso y análisis del caso que porporcionan. </t>
  </si>
  <si>
    <t>Análisis de propiedades de la media y la mediana.</t>
  </si>
  <si>
    <t xml:space="preserve"> Tratamiento de un mismo tema en diferentes textos .      Diferencias, semejanzas y elementos que se mantienen en el tratamiento de un tema en distintos textos.</t>
  </si>
  <si>
    <t>Semejanzas y diferencias en el tratamiento del tema en  diferentes autores.                                                Recursos discursivos (ironía, persuasión y carga emotiva,  entre otros).</t>
  </si>
  <si>
    <t>Diferencias, semejanzas y elementos que se mantienen en el tratamiento de un tema en distintos textos: el comentario literario y sus características.</t>
  </si>
  <si>
    <t xml:space="preserve">Pasajes y sucesos más relevantes de la vida de un personaje.                                                               Expresiones para indicar  sucesión y simultaneidad, y relaciones de causa y efecto. </t>
  </si>
  <si>
    <t xml:space="preserve">Estructura y funciones del complemento circunstancial. </t>
  </si>
  <si>
    <t>Funciones semánticas del presente simple del indicativo:habitual, histórico, atemporal.</t>
  </si>
  <si>
    <t>Adjetivos, participios y aposiciones en la descripción de los personajes.</t>
  </si>
  <si>
    <t xml:space="preserve">Características y función de las biografías.                        </t>
  </si>
  <si>
    <t>Características e importancia de los modelos en la ciencia.</t>
  </si>
  <si>
    <t>Ideas en la historia acerca de la naturaleza contínua y discontínua de la materia: Demócrito, Aristóteles y Newton; aportaciones de Clausius, Maxwell y Boltzmann.</t>
  </si>
  <si>
    <t>Las propiedades de la materia: masa, volúmen, densidad y estados de agregación.</t>
  </si>
  <si>
    <t>Temperatura y sus escalas de medición.</t>
  </si>
  <si>
    <t>Presión: relación fuerza y área; presión en fluídos. Principio de Pascal.</t>
  </si>
  <si>
    <t>Calor, transferencia de calor y procesos térmicos: dilatación y formas de propagación.                                                  Cambios de estado; interpretación de gráfica de presión-temperatura.</t>
  </si>
  <si>
    <t>PANORAMA DEL PERIODO: UBICACIÓN TEMPORAL Y ESPACIAL DEL AVANCE DEL IMPERIALISMO EN EL MUNDO.</t>
  </si>
  <si>
    <t>TEMAS PARA COMPRENDER EL PERIODO ¿Qué consecuencias tuvo el avance del imperialismo a nivel mundial?                                    INDUSTRIALIZACIÓN E IMPERIALISMO: Nuevas fuentes de energía y transformaciones en la industria y comunicaciones. Hegemonía británica y la confrontación de intereses imperialistas en Asia, África y Oceanía. La modernización de Japón. El capital financiero.</t>
  </si>
  <si>
    <t xml:space="preserve">CAMBIOS SOCIALES: Burguesía, clase obrera y movimientos socialistas. El crecimiento de las ciudades, el impacto ambiental y nuevos paisajes. El impulso de la educación primaria. La popularización del deporte. </t>
  </si>
  <si>
    <t>IDENTIDADES NACIONALES Y PARTICIPACIÓN POLÍTICA: Los estados multinacionales. La unificación de Italia y Alemania. Constitucionalismo y sufragio.</t>
  </si>
  <si>
    <t xml:space="preserve">NUESTRO ENTORNO: Dificultades en la consolidación de los países en América. La guerra civil norteamericana y sus consecuencias. Inversión extranjera y expansionismo norteamericano y europeo. Las dictaduras iberoamericanas. </t>
  </si>
  <si>
    <t>CONFLICTOS EN LA TRANSICIÓN DE LOS SIGLOS: La Paz Armada. Primera Guerra Mundial. El reparto de Medio Oriente. Las primeras revoluciones sociales en México, China y Rusia.</t>
  </si>
  <si>
    <t>EL CONOCIMIENTO CIENTÍFICO Y LAS ARTES: La influencia de Darwin, Marx y Freud en el pensamiento científico y social. Avances científicos. Del imperialismo al arte abstracto. Bibliotecas y museos en la difusión del conocimiento.</t>
  </si>
  <si>
    <t xml:space="preserve">Revisa la forma de preguntar por singulares. </t>
  </si>
  <si>
    <t>Conoce y utiliza correctamente adjetivos, y sustantivos.</t>
  </si>
  <si>
    <t>Utiliza la forma superlativa para los adjetivos. Terminación "est" .</t>
  </si>
  <si>
    <t>Utiliza formas comparativas para adjetivos cortos y adjetivos largos.</t>
  </si>
  <si>
    <t>Utiliza sinonimos para reafirmar ideas.</t>
  </si>
  <si>
    <t xml:space="preserve">Utiliza antonimos para hacer comparaciones. </t>
  </si>
  <si>
    <t>Utiliza correctamente los conectores "and, but, so, or"</t>
  </si>
  <si>
    <t>Utiliza la forma comparativa.</t>
  </si>
  <si>
    <t>Utiliza correctamente los adjetivos en sus formas comparativas.</t>
  </si>
  <si>
    <t>Resolución de problemas que implican el uso de ecuaciones cuadráticas. Aplicación de la fórmula general para resolver dichas ecuaciones.</t>
  </si>
  <si>
    <t>Lectura y construcción de gráficas de funciones cuadráticas para modelar diversas situaciones o fenómenos.</t>
  </si>
  <si>
    <t>Lectura y construcción de gráficas formadas por secciones rectas y curvas que modelan situaciones de movimiento, llenado de recipientes, etcétera.</t>
  </si>
  <si>
    <t>Cálculo de la probabilidad de ocurrencia de dos eventos independientes (regla del producto).</t>
  </si>
  <si>
    <t>Aplicación de los criterios de congruencia y semejanza de triángulos en la resolución de problemas.</t>
  </si>
  <si>
    <t>Resolución de problemas geométricos mediante el teorema de Tales.</t>
  </si>
  <si>
    <t>Aplicación de la semejanza en la construcción de figuras homotéticas.</t>
  </si>
  <si>
    <t>Orden y jerarquia de la información  en la descripción de procesos.</t>
  </si>
  <si>
    <t>Ortografía y puntuación  convencionales.</t>
  </si>
  <si>
    <t>Organización de la información en el cuerpo del texto.      Información y contenido  en tablas y graficas.</t>
  </si>
  <si>
    <t>Información y contenido en tablas y gráficas.</t>
  </si>
  <si>
    <t xml:space="preserve">Variantes linguísticas del español a lo largo del tiempo.                    </t>
  </si>
  <si>
    <t>Características de la novela del Renacimiento</t>
  </si>
  <si>
    <t>Características y función de los programas de radio.</t>
  </si>
  <si>
    <t>Diversidad cultural.</t>
  </si>
  <si>
    <t>Identificación de cambios químicos y el lenguaje de la química. Manifestaciones y representación de reacciones químicas.</t>
  </si>
  <si>
    <t xml:space="preserve">¿Qué me conviene comer?  La caloría como unidad de medida de la energía. Toma de decisiones relacionada con : los alimentos y su aporte calórico.             </t>
  </si>
  <si>
    <t>Actitudinal</t>
  </si>
  <si>
    <t>Tercera revolución de la química. Tras la pista de la estructura de los materiales: aportaciones de Lewis y Pauling. Uso de la tabla de electronegatividad.</t>
  </si>
  <si>
    <t>Comparación y representación de escalas de medida. Escalas y representación. Unidad de medida: mol.</t>
  </si>
  <si>
    <t xml:space="preserve">Temas para comprender el periodo
¿Qué características del México actual tuvieron su origen en el siglo XIX?
Hacia la fundación de un nuevo Estado: La crisis económica después de la guerra. Desigualdad social y distribución de la población. La Constitución de 1824. Dificultades para la consolidación de un proyecto de nación.
</t>
  </si>
  <si>
    <t>Panorama del periodo                                                   Ubicación temporal y espacial de los principales hechos y procesos históricos del México independiente a la Revolución Mexicana.</t>
  </si>
  <si>
    <t xml:space="preserve">En busca de un sistema político: El pensamiento de los liberales y conservadores. La Constitución de 1857. La guerra, las Leyes de
Reforma y su impacto en la secularización de la sociedad. La Intervención francesa y el Segundo Imperio.
</t>
  </si>
  <si>
    <t>Los conflictos internacionales y el despojo territorial: Amenaza de reconquista y necesidad de reconocimiento internacional. Los intentos de colonización del norte. La separación de Texas. El bloqueo francés de 1838. La guerra con Estados Unidos.</t>
  </si>
  <si>
    <t xml:space="preserve">En busca de un sistema político: El pensamiento de los liberales y conservadores. La Constitución de 1857. La guerra, las Leyes de
Reforma y su impacto en la secularización de la sociedad. La Intervención francesa y el Segundo Imperio.
</t>
  </si>
  <si>
    <t>La restauración de la República y el Porfiriato: Los gobiernos liberales y su proyecto nacional. La paz porfiriana y la centralización del poder. Reorganización del erario público, crecimiento económico e inversiones extranjeras. Surgimiento de la clase obrera y la nueva clase media urbana. Rebeliones rurales, pronunciamientos, leva y bandolerismo. Los ferrocarriles y la transformación del paisaje.</t>
  </si>
  <si>
    <t xml:space="preserve">Antesala de la Revolución: Los costos sociales y políticos del desarrollo económico porfirista. Permanencia de un grupo en el poder.
Huelgas y represión.
</t>
  </si>
  <si>
    <t>Utiliza la forma "how many".</t>
  </si>
  <si>
    <t>Utiliza la forma "how much".</t>
  </si>
  <si>
    <t>Identifica las expresiones de productos contables y no contables.</t>
  </si>
  <si>
    <t>Utiliza las formas "may, would, could".</t>
  </si>
  <si>
    <t>Utiliza vocabulario sobre alimentos que se venden en un supermercado.</t>
  </si>
  <si>
    <t>Utiliza las formas "there is" y "there are" en afirmativo, negativo e interrogativo.</t>
  </si>
  <si>
    <t>GRACIELA GUERRA SAAVEDRA</t>
  </si>
  <si>
    <t>XOCHITL DURAN MAITRET</t>
  </si>
  <si>
    <t>ELIZABETH GONZALEZ CAMPOS</t>
  </si>
  <si>
    <t>VERONICA AIDA PASTRANA CRUZ</t>
  </si>
  <si>
    <t>MARIELA MEZA MARTAGON</t>
  </si>
  <si>
    <t>CECILIA VALENCIA PEREZ</t>
  </si>
  <si>
    <t>GIL HUMBERTO PATIÑO MARTAGON</t>
  </si>
  <si>
    <t>GUSTAVO ALEJANDRO DOMINGUEZ CHAIREZ</t>
  </si>
  <si>
    <t>JULIO MARTINEZ HERNANDEZ</t>
  </si>
  <si>
    <t>MARIA DE LOS ANGELES MUJICA MARTINEZ</t>
  </si>
  <si>
    <t>CLOTILDE LOPEZ RIVERA</t>
  </si>
  <si>
    <t>GABRIELA SOTO DE ROJAS</t>
  </si>
  <si>
    <t>JESUS OLAYA GUTIERREZ</t>
  </si>
  <si>
    <t>OVIDIO ORTIGOZA DIAZ</t>
  </si>
  <si>
    <t>MARIA ARECELI CORDOVA CEBALLOS</t>
  </si>
  <si>
    <t>ESTEBAN ONTIVEROS PEÑA</t>
  </si>
  <si>
    <t>GUILLERMINA MARROQUIN PATIÑO</t>
  </si>
  <si>
    <t>ALFREDO RAGA AVILÉS</t>
  </si>
  <si>
    <t>MARIA ELENA DIAZ MORALES</t>
  </si>
  <si>
    <t>EDGAR PALOMINO JIMENEZ</t>
  </si>
  <si>
    <t>ABEL POSEROS LEANDRO</t>
  </si>
  <si>
    <t>MARIA RAFAEL HERNANDEZ SALAZAR</t>
  </si>
  <si>
    <t>VERONICA VALDERRAMA MARTINEZ</t>
  </si>
  <si>
    <t>NELIDA GONZALEZ BAEZ</t>
  </si>
  <si>
    <t>AGUSTIN QUIÑONEZ Y MEZA</t>
  </si>
  <si>
    <t>JESUS ARAUJO LOPEZ</t>
  </si>
  <si>
    <t>RAYMUNDO EISCHIED LOPEZ REYES</t>
  </si>
  <si>
    <t>OMAR VELAZQUEZ VEGA</t>
  </si>
  <si>
    <t>ALCINDO CARIN GARCIA CRUZ</t>
  </si>
  <si>
    <t>EDGAR DAVID ALEJANDRO COLON GARCIA</t>
  </si>
  <si>
    <t>CARLOS ALBERTO VAZQUEZ PEREZ</t>
  </si>
  <si>
    <t>JOSE GUADALUPE PEREZ CAMARILLO</t>
  </si>
  <si>
    <t>LILIANA BERNABE LOPEZ</t>
  </si>
  <si>
    <t>30DTV1960C</t>
  </si>
  <si>
    <t>LEONA VICARIO FERNANDEZ</t>
  </si>
  <si>
    <t>ROSENDO MARCOS VAZQUEZ</t>
  </si>
  <si>
    <t>TUNCUHUINI (ENCINAL)</t>
  </si>
  <si>
    <t>30DTV1851W</t>
  </si>
  <si>
    <t>5 DE MAYO CASA AUXILIAR DE SALUD</t>
  </si>
  <si>
    <t>ANA MARY PALOMINO LEYVA</t>
  </si>
  <si>
    <t>30DTV1853U</t>
  </si>
  <si>
    <t>Álvaro Obregón Salido</t>
  </si>
  <si>
    <t>CALLE DE LA IGLESIA EX HACIENDA COMUNITARIA</t>
  </si>
  <si>
    <t>Ortiz Quijano Eduardo</t>
  </si>
  <si>
    <t>LAS FLORES</t>
  </si>
  <si>
    <t>30DTV1883O</t>
  </si>
  <si>
    <t>Guillermo González Camarena</t>
  </si>
  <si>
    <t>RENE ABELARDO GARCÉS BADILLO</t>
  </si>
  <si>
    <t>30DTV1888J</t>
  </si>
  <si>
    <t>Gabriela Mistral Godoy</t>
  </si>
  <si>
    <t>BENITO JUAREZ S/N (CLINICA RURAL)</t>
  </si>
  <si>
    <t>ROBERTO JAVIER BECERRA TIRZO</t>
  </si>
  <si>
    <t>NARANJALES</t>
  </si>
  <si>
    <t>Celestino de la Cruz Jiménez</t>
  </si>
  <si>
    <t>DIRECTOR (A) DEL PLANTEL</t>
  </si>
  <si>
    <t>NOMBRE, FIRMA Y SELLO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</si>
</sst>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7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Calibri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.2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0"/>
      <name val="Tahoma"/>
      <family val="2"/>
    </font>
    <font>
      <sz val="8"/>
      <color theme="1"/>
      <name val="Calibri"/>
      <family val="2"/>
    </font>
    <font>
      <sz val="8"/>
      <color rgb="FF000000"/>
      <name val="Tahoma"/>
      <family val="2"/>
    </font>
    <font>
      <b/>
      <sz val="12"/>
      <color theme="1"/>
      <name val="Tahoma"/>
      <family val="2"/>
    </font>
    <font>
      <b/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217">
    <xf numFmtId="0" fontId="0" fillId="0" borderId="0" xfId="0" applyFont="1" applyAlignment="1">
      <alignment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58" fillId="0" borderId="0" xfId="0" applyFont="1" applyAlignment="1">
      <alignment/>
    </xf>
    <xf numFmtId="0" fontId="4" fillId="33" borderId="10" xfId="4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wrapText="1"/>
    </xf>
    <xf numFmtId="0" fontId="4" fillId="33" borderId="10" xfId="4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2" fontId="57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right"/>
    </xf>
    <xf numFmtId="0" fontId="58" fillId="0" borderId="0" xfId="0" applyFont="1" applyAlignment="1">
      <alignment horizontal="right"/>
    </xf>
    <xf numFmtId="0" fontId="59" fillId="0" borderId="0" xfId="0" applyFont="1" applyAlignment="1">
      <alignment vertical="center" wrapText="1"/>
    </xf>
    <xf numFmtId="0" fontId="58" fillId="0" borderId="0" xfId="0" applyFont="1" applyAlignment="1">
      <alignment horizontal="left"/>
    </xf>
    <xf numFmtId="0" fontId="60" fillId="0" borderId="0" xfId="0" applyFont="1" applyBorder="1" applyAlignment="1" applyProtection="1">
      <alignment/>
      <protection hidden="1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57" fillId="0" borderId="14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57" fillId="0" borderId="0" xfId="0" applyFont="1" applyAlignment="1">
      <alignment vertical="top"/>
    </xf>
    <xf numFmtId="0" fontId="57" fillId="0" borderId="0" xfId="0" applyFont="1" applyAlignment="1">
      <alignment horizontal="center" vertical="top"/>
    </xf>
    <xf numFmtId="0" fontId="57" fillId="0" borderId="0" xfId="0" applyFont="1" applyAlignment="1">
      <alignment vertical="top" wrapText="1"/>
    </xf>
    <xf numFmtId="0" fontId="57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 wrapText="1"/>
    </xf>
    <xf numFmtId="0" fontId="57" fillId="33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1" fontId="58" fillId="0" borderId="10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57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top" wrapText="1"/>
    </xf>
    <xf numFmtId="0" fontId="2" fillId="8" borderId="10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2" fillId="1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10" fontId="58" fillId="0" borderId="0" xfId="0" applyNumberFormat="1" applyFont="1" applyAlignment="1">
      <alignment horizontal="left"/>
    </xf>
    <xf numFmtId="10" fontId="57" fillId="0" borderId="0" xfId="0" applyNumberFormat="1" applyFont="1" applyAlignment="1">
      <alignment horizontal="left"/>
    </xf>
    <xf numFmtId="10" fontId="57" fillId="0" borderId="0" xfId="0" applyNumberFormat="1" applyFont="1" applyAlignment="1">
      <alignment vertical="center"/>
    </xf>
    <xf numFmtId="10" fontId="57" fillId="0" borderId="0" xfId="0" applyNumberFormat="1" applyFont="1" applyAlignment="1">
      <alignment wrapText="1"/>
    </xf>
    <xf numFmtId="10" fontId="57" fillId="0" borderId="0" xfId="0" applyNumberFormat="1" applyFont="1" applyAlignment="1">
      <alignment/>
    </xf>
    <xf numFmtId="10" fontId="57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10" fontId="57" fillId="0" borderId="0" xfId="0" applyNumberFormat="1" applyFont="1" applyAlignment="1">
      <alignment horizontal="center" wrapText="1"/>
    </xf>
    <xf numFmtId="10" fontId="2" fillId="33" borderId="10" xfId="0" applyNumberFormat="1" applyFont="1" applyFill="1" applyBorder="1" applyAlignment="1">
      <alignment horizontal="left" vertical="top" wrapText="1"/>
    </xf>
    <xf numFmtId="10" fontId="2" fillId="0" borderId="14" xfId="0" applyNumberFormat="1" applyFont="1" applyBorder="1" applyAlignment="1">
      <alignment horizontal="center" vertical="top"/>
    </xf>
    <xf numFmtId="10" fontId="57" fillId="0" borderId="0" xfId="0" applyNumberFormat="1" applyFont="1" applyAlignment="1">
      <alignment vertical="top"/>
    </xf>
    <xf numFmtId="10" fontId="2" fillId="0" borderId="10" xfId="0" applyNumberFormat="1" applyFont="1" applyBorder="1" applyAlignment="1">
      <alignment horizontal="center" vertical="top"/>
    </xf>
    <xf numFmtId="10" fontId="2" fillId="0" borderId="0" xfId="0" applyNumberFormat="1" applyFont="1" applyBorder="1" applyAlignment="1">
      <alignment horizontal="center" vertical="top"/>
    </xf>
    <xf numFmtId="10" fontId="2" fillId="0" borderId="10" xfId="0" applyNumberFormat="1" applyFont="1" applyBorder="1" applyAlignment="1">
      <alignment horizontal="center" vertical="center"/>
    </xf>
    <xf numFmtId="10" fontId="57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 horizontal="center" wrapText="1"/>
    </xf>
    <xf numFmtId="0" fontId="57" fillId="34" borderId="10" xfId="0" applyFont="1" applyFill="1" applyBorder="1" applyAlignment="1">
      <alignment horizontal="center"/>
    </xf>
    <xf numFmtId="10" fontId="58" fillId="0" borderId="0" xfId="0" applyNumberFormat="1" applyFont="1" applyAlignment="1">
      <alignment horizontal="right"/>
    </xf>
    <xf numFmtId="10" fontId="58" fillId="0" borderId="0" xfId="0" applyNumberFormat="1" applyFont="1" applyAlignment="1">
      <alignment/>
    </xf>
    <xf numFmtId="10" fontId="57" fillId="0" borderId="0" xfId="0" applyNumberFormat="1" applyFont="1" applyAlignment="1">
      <alignment horizontal="center" vertical="center" wrapText="1"/>
    </xf>
    <xf numFmtId="10" fontId="57" fillId="0" borderId="0" xfId="0" applyNumberFormat="1" applyFont="1" applyAlignment="1">
      <alignment horizontal="right"/>
    </xf>
    <xf numFmtId="10" fontId="57" fillId="0" borderId="10" xfId="0" applyNumberFormat="1" applyFont="1" applyBorder="1" applyAlignment="1">
      <alignment horizontal="center" vertical="center"/>
    </xf>
    <xf numFmtId="10" fontId="57" fillId="0" borderId="10" xfId="0" applyNumberFormat="1" applyFont="1" applyBorder="1" applyAlignment="1">
      <alignment horizontal="center" vertical="center" wrapText="1"/>
    </xf>
    <xf numFmtId="10" fontId="57" fillId="0" borderId="10" xfId="0" applyNumberFormat="1" applyFont="1" applyBorder="1" applyAlignment="1">
      <alignment horizontal="center"/>
    </xf>
    <xf numFmtId="0" fontId="57" fillId="0" borderId="0" xfId="0" applyNumberFormat="1" applyFont="1" applyAlignment="1">
      <alignment horizontal="left"/>
    </xf>
    <xf numFmtId="0" fontId="58" fillId="0" borderId="0" xfId="0" applyNumberFormat="1" applyFont="1" applyAlignment="1">
      <alignment/>
    </xf>
    <xf numFmtId="0" fontId="58" fillId="0" borderId="0" xfId="0" applyNumberFormat="1" applyFont="1" applyAlignment="1">
      <alignment horizontal="left"/>
    </xf>
    <xf numFmtId="0" fontId="57" fillId="0" borderId="0" xfId="0" applyFont="1" applyAlignment="1">
      <alignment horizontal="left" vertical="center"/>
    </xf>
    <xf numFmtId="10" fontId="57" fillId="0" borderId="11" xfId="0" applyNumberFormat="1" applyFont="1" applyBorder="1" applyAlignment="1">
      <alignment vertical="center" wrapText="1"/>
    </xf>
    <xf numFmtId="10" fontId="57" fillId="0" borderId="11" xfId="0" applyNumberFormat="1" applyFont="1" applyBorder="1" applyAlignment="1">
      <alignment vertical="center"/>
    </xf>
    <xf numFmtId="0" fontId="57" fillId="0" borderId="11" xfId="0" applyFont="1" applyBorder="1" applyAlignment="1">
      <alignment horizontal="center" vertical="center" wrapText="1"/>
    </xf>
    <xf numFmtId="10" fontId="57" fillId="0" borderId="11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1" fontId="61" fillId="0" borderId="0" xfId="0" applyNumberFormat="1" applyFont="1" applyAlignment="1">
      <alignment horizontal="center" vertical="center"/>
    </xf>
    <xf numFmtId="1" fontId="61" fillId="0" borderId="0" xfId="0" applyNumberFormat="1" applyFont="1" applyAlignment="1">
      <alignment vertical="center"/>
    </xf>
    <xf numFmtId="0" fontId="2" fillId="0" borderId="10" xfId="0" applyFont="1" applyBorder="1" applyAlignment="1" applyProtection="1">
      <alignment/>
      <protection/>
    </xf>
    <xf numFmtId="1" fontId="61" fillId="16" borderId="10" xfId="0" applyNumberFormat="1" applyFont="1" applyFill="1" applyBorder="1" applyAlignment="1">
      <alignment vertical="center"/>
    </xf>
    <xf numFmtId="1" fontId="61" fillId="16" borderId="14" xfId="0" applyNumberFormat="1" applyFont="1" applyFill="1" applyBorder="1" applyAlignment="1">
      <alignment horizontal="center" vertical="center"/>
    </xf>
    <xf numFmtId="1" fontId="61" fillId="16" borderId="14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1" fontId="39" fillId="24" borderId="10" xfId="39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6" xfId="0" applyNumberFormat="1" applyFont="1" applyBorder="1" applyAlignment="1">
      <alignment vertical="center"/>
    </xf>
    <xf numFmtId="0" fontId="61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left" wrapText="1"/>
    </xf>
    <xf numFmtId="0" fontId="59" fillId="0" borderId="0" xfId="0" applyFont="1" applyAlignment="1">
      <alignment horizontal="center" vertical="center" wrapText="1"/>
    </xf>
    <xf numFmtId="0" fontId="4" fillId="0" borderId="0" xfId="0" applyFont="1" applyFill="1" applyAlignment="1">
      <alignment/>
    </xf>
    <xf numFmtId="0" fontId="57" fillId="0" borderId="11" xfId="0" applyFont="1" applyBorder="1" applyAlignment="1">
      <alignment vertical="top" wrapText="1"/>
    </xf>
    <xf numFmtId="10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vertical="top"/>
    </xf>
    <xf numFmtId="0" fontId="2" fillId="33" borderId="12" xfId="0" applyFont="1" applyFill="1" applyBorder="1" applyAlignment="1">
      <alignment vertical="top"/>
    </xf>
    <xf numFmtId="0" fontId="2" fillId="33" borderId="17" xfId="0" applyFont="1" applyFill="1" applyBorder="1" applyAlignment="1">
      <alignment vertical="top"/>
    </xf>
    <xf numFmtId="0" fontId="2" fillId="33" borderId="18" xfId="0" applyFont="1" applyFill="1" applyBorder="1" applyAlignment="1">
      <alignment vertical="top"/>
    </xf>
    <xf numFmtId="0" fontId="2" fillId="33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57" fillId="0" borderId="14" xfId="0" applyFont="1" applyBorder="1" applyAlignment="1">
      <alignment horizontal="center" vertical="top" wrapText="1"/>
    </xf>
    <xf numFmtId="0" fontId="57" fillId="33" borderId="11" xfId="0" applyFont="1" applyFill="1" applyBorder="1" applyAlignment="1">
      <alignment vertical="top" wrapText="1"/>
    </xf>
    <xf numFmtId="0" fontId="57" fillId="0" borderId="11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57" fillId="33" borderId="10" xfId="0" applyFont="1" applyFill="1" applyBorder="1" applyAlignment="1">
      <alignment vertical="top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7" fillId="0" borderId="11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4" fillId="33" borderId="10" xfId="40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4" fillId="33" borderId="10" xfId="4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9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33" borderId="11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14" xfId="0" applyFont="1" applyFill="1" applyBorder="1" applyAlignment="1">
      <alignment horizontal="center" vertical="top"/>
    </xf>
    <xf numFmtId="0" fontId="59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13" borderId="10" xfId="0" applyFont="1" applyFill="1" applyBorder="1" applyAlignment="1">
      <alignment horizontal="center" vertical="center"/>
    </xf>
    <xf numFmtId="0" fontId="57" fillId="10" borderId="10" xfId="0" applyFont="1" applyFill="1" applyBorder="1" applyAlignment="1">
      <alignment horizontal="center" vertical="center"/>
    </xf>
    <xf numFmtId="10" fontId="57" fillId="34" borderId="10" xfId="0" applyNumberFormat="1" applyFont="1" applyFill="1" applyBorder="1" applyAlignment="1">
      <alignment horizontal="center"/>
    </xf>
    <xf numFmtId="0" fontId="57" fillId="8" borderId="11" xfId="0" applyFont="1" applyFill="1" applyBorder="1" applyAlignment="1">
      <alignment horizontal="center" vertical="center"/>
    </xf>
    <xf numFmtId="0" fontId="57" fillId="8" borderId="12" xfId="0" applyFont="1" applyFill="1" applyBorder="1" applyAlignment="1">
      <alignment horizontal="center" vertical="center"/>
    </xf>
    <xf numFmtId="0" fontId="57" fillId="8" borderId="13" xfId="0" applyFont="1" applyFill="1" applyBorder="1" applyAlignment="1">
      <alignment horizontal="center" vertical="center"/>
    </xf>
    <xf numFmtId="0" fontId="57" fillId="8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/>
    </xf>
    <xf numFmtId="0" fontId="57" fillId="10" borderId="10" xfId="0" applyFont="1" applyFill="1" applyBorder="1" applyAlignment="1">
      <alignment horizontal="center"/>
    </xf>
    <xf numFmtId="0" fontId="57" fillId="13" borderId="10" xfId="0" applyFont="1" applyFill="1" applyBorder="1" applyAlignment="1">
      <alignment horizontal="center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0" fontId="61" fillId="0" borderId="0" xfId="0" applyFont="1" applyAlignment="1">
      <alignment/>
    </xf>
    <xf numFmtId="0" fontId="32" fillId="0" borderId="0" xfId="0" applyFont="1" applyAlignment="1">
      <alignment/>
    </xf>
    <xf numFmtId="0" fontId="57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095"/>
          <c:w val="0.9652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'Reporte Escuela'!$AK$10:$AY$10</c:f>
              <c:strCache>
                <c:ptCount val="1"/>
                <c:pt idx="0">
                  <c:v>PRIMER GRADO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('Reporte Escuela'!$AU$16:$AX$16,'Reporte Escuela'!$AY$11,'Reporte Escuela'!$AY$16:$AY$16)</c:f>
              <c:strCache>
                <c:ptCount val="5"/>
                <c:pt idx="0">
                  <c:v>Matemáticas</c:v>
                </c:pt>
                <c:pt idx="1">
                  <c:v>Español</c:v>
                </c:pt>
                <c:pt idx="2">
                  <c:v>Ciencias</c:v>
                </c:pt>
                <c:pt idx="3">
                  <c:v>Inglés</c:v>
                </c:pt>
                <c:pt idx="4">
                  <c:v>Geografía</c:v>
                </c:pt>
              </c:strCache>
            </c:strRef>
          </c:cat>
          <c:val>
            <c:numRef>
              <c:f>'Reporte Escuela'!$AU$13:$AY$13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'Reporte Escuela'!$AK$15:$AY$15</c:f>
              <c:strCache>
                <c:ptCount val="1"/>
                <c:pt idx="0">
                  <c:v>SEGUNDO GRADO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('Reporte Escuela'!$AU$16:$AX$16,'Reporte Escuela'!$AY$11,'Reporte Escuela'!$AY$16:$AY$16)</c:f>
              <c:strCache>
                <c:ptCount val="5"/>
                <c:pt idx="0">
                  <c:v>Matemáticas</c:v>
                </c:pt>
                <c:pt idx="1">
                  <c:v>Español</c:v>
                </c:pt>
                <c:pt idx="2">
                  <c:v>Ciencias</c:v>
                </c:pt>
                <c:pt idx="3">
                  <c:v>Inglés</c:v>
                </c:pt>
                <c:pt idx="4">
                  <c:v>Geografía</c:v>
                </c:pt>
              </c:strCache>
            </c:strRef>
          </c:cat>
          <c:val>
            <c:numRef>
              <c:f>'Reporte Escuela'!$AU$18:$AY$18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'Reporte Escuela'!$AK$20:$AY$20</c:f>
              <c:strCache>
                <c:ptCount val="1"/>
                <c:pt idx="0">
                  <c:v>TERCER GRADO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('Reporte Escuela'!$AU$16:$AX$16,'Reporte Escuela'!$AY$11,'Reporte Escuela'!$AY$16:$AY$16)</c:f>
              <c:strCache>
                <c:ptCount val="5"/>
                <c:pt idx="0">
                  <c:v>Matemáticas</c:v>
                </c:pt>
                <c:pt idx="1">
                  <c:v>Español</c:v>
                </c:pt>
                <c:pt idx="2">
                  <c:v>Ciencias</c:v>
                </c:pt>
                <c:pt idx="3">
                  <c:v>Inglés</c:v>
                </c:pt>
                <c:pt idx="4">
                  <c:v>Geografía</c:v>
                </c:pt>
              </c:strCache>
            </c:strRef>
          </c:cat>
          <c:val>
            <c:numRef>
              <c:f>'Reporte Escuela'!$AU$23:$AY$23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56728946"/>
        <c:axId val="40798467"/>
      </c:bar3DChart>
      <c:catAx>
        <c:axId val="5672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798467"/>
        <c:crosses val="autoZero"/>
        <c:auto val="1"/>
        <c:lblOffset val="100"/>
        <c:tickLblSkip val="1"/>
        <c:noMultiLvlLbl val="0"/>
      </c:catAx>
      <c:valAx>
        <c:axId val="407984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2894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08"/>
          <c:y val="0.00825"/>
          <c:w val="0.57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Matemáticas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26"/>
          <c:w val="0.96525"/>
          <c:h val="0.80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'Reporte Escuela'!$A$10:$K$10</c:f>
              <c:strCache>
                <c:ptCount val="1"/>
                <c:pt idx="0">
                  <c:v>PRIMER GRADO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Escuela'!$Y$13:$Y$33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Total</c:v>
                </c:pt>
              </c:strCache>
            </c:strRef>
          </c:cat>
          <c:val>
            <c:numRef>
              <c:f>'Reporte Escuela'!$G$13:$G$33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'Reporte Escuela'!$M$10:$W$10</c:f>
              <c:strCache>
                <c:ptCount val="1"/>
                <c:pt idx="0">
                  <c:v>SEGUNDO GRADO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Escuela'!$Y$13:$Y$33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Total</c:v>
                </c:pt>
              </c:strCache>
            </c:strRef>
          </c:cat>
          <c:val>
            <c:numRef>
              <c:f>'Reporte Escuela'!$S$13:$S$33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'Reporte Escuela'!$Y$10:$AI$10</c:f>
              <c:strCache>
                <c:ptCount val="1"/>
                <c:pt idx="0">
                  <c:v>TERCER GRADO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Escuela'!$Y$13:$Y$33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Total</c:v>
                </c:pt>
              </c:strCache>
            </c:strRef>
          </c:cat>
          <c:val>
            <c:numRef>
              <c:f>'Reporte Escuela'!$AE$13:$AE$33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shape val="box"/>
        <c:axId val="31641884"/>
        <c:axId val="16341501"/>
      </c:bar3DChart>
      <c:catAx>
        <c:axId val="31641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Reactivo</a:t>
                </a:r>
              </a:p>
            </c:rich>
          </c:tx>
          <c:layout>
            <c:manualLayout>
              <c:xMode val="factor"/>
              <c:yMode val="factor"/>
              <c:x val="-0.0085"/>
              <c:y val="0.07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41501"/>
        <c:crosses val="autoZero"/>
        <c:auto val="1"/>
        <c:lblOffset val="100"/>
        <c:tickLblSkip val="2"/>
        <c:noMultiLvlLbl val="0"/>
      </c:catAx>
      <c:valAx>
        <c:axId val="16341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6418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"/>
          <c:y val="0.92675"/>
          <c:w val="0.57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Español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26"/>
          <c:w val="0.96525"/>
          <c:h val="0.80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'Reporte Escuela'!$A$10:$K$10</c:f>
              <c:strCache>
                <c:ptCount val="1"/>
                <c:pt idx="0">
                  <c:v>PRIMER GRADO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Escuela'!$Y$13:$Y$33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Total</c:v>
                </c:pt>
              </c:strCache>
            </c:strRef>
          </c:cat>
          <c:val>
            <c:numRef>
              <c:f>'Reporte Escuela'!$H$13:$H$33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'Reporte Escuela'!$M$10:$W$10</c:f>
              <c:strCache>
                <c:ptCount val="1"/>
                <c:pt idx="0">
                  <c:v>SEGUNDO GRADO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Escuela'!$Y$13:$Y$33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Total</c:v>
                </c:pt>
              </c:strCache>
            </c:strRef>
          </c:cat>
          <c:val>
            <c:numRef>
              <c:f>'Reporte Escuela'!$T$13:$T$33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'Reporte Escuela'!$Y$10:$AI$10</c:f>
              <c:strCache>
                <c:ptCount val="1"/>
                <c:pt idx="0">
                  <c:v>TERCER GRADO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Escuela'!$Y$13:$Y$33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Total</c:v>
                </c:pt>
              </c:strCache>
            </c:strRef>
          </c:cat>
          <c:val>
            <c:numRef>
              <c:f>'Reporte Escuela'!$AF$13:$AF$33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shape val="box"/>
        <c:axId val="12855782"/>
        <c:axId val="48593175"/>
      </c:bar3DChart>
      <c:catAx>
        <c:axId val="1285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Reactivo</a:t>
                </a:r>
              </a:p>
            </c:rich>
          </c:tx>
          <c:layout>
            <c:manualLayout>
              <c:xMode val="factor"/>
              <c:yMode val="factor"/>
              <c:x val="-0.0085"/>
              <c:y val="0.07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93175"/>
        <c:crosses val="autoZero"/>
        <c:auto val="1"/>
        <c:lblOffset val="100"/>
        <c:tickLblSkip val="2"/>
        <c:noMultiLvlLbl val="0"/>
      </c:catAx>
      <c:valAx>
        <c:axId val="48593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557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"/>
          <c:y val="0.92675"/>
          <c:w val="0.57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Ciencias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26"/>
          <c:w val="0.96525"/>
          <c:h val="0.80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'Reporte Escuela'!$A$10:$K$10</c:f>
              <c:strCache>
                <c:ptCount val="1"/>
                <c:pt idx="0">
                  <c:v>PRIMER GRADO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Escuela'!$Y$13:$Y$33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Total</c:v>
                </c:pt>
              </c:strCache>
            </c:strRef>
          </c:cat>
          <c:val>
            <c:numRef>
              <c:f>'Reporte Escuela'!$I$13:$I$33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'Reporte Escuela'!$M$10:$W$10</c:f>
              <c:strCache>
                <c:ptCount val="1"/>
                <c:pt idx="0">
                  <c:v>SEGUNDO GRADO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Escuela'!$Y$13:$Y$33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Total</c:v>
                </c:pt>
              </c:strCache>
            </c:strRef>
          </c:cat>
          <c:val>
            <c:numRef>
              <c:f>'Reporte Escuela'!$U$13:$U$33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'Reporte Escuela'!$Y$10:$AI$10</c:f>
              <c:strCache>
                <c:ptCount val="1"/>
                <c:pt idx="0">
                  <c:v>TERCER GRADO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Escuela'!$Y$13:$Y$33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Total</c:v>
                </c:pt>
              </c:strCache>
            </c:strRef>
          </c:cat>
          <c:val>
            <c:numRef>
              <c:f>'Reporte Escuela'!$AG$13:$AG$33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shape val="box"/>
        <c:axId val="34685392"/>
        <c:axId val="43733073"/>
      </c:bar3DChart>
      <c:catAx>
        <c:axId val="34685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Reactivo</a:t>
                </a:r>
              </a:p>
            </c:rich>
          </c:tx>
          <c:layout>
            <c:manualLayout>
              <c:xMode val="factor"/>
              <c:yMode val="factor"/>
              <c:x val="-0.0085"/>
              <c:y val="0.07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33073"/>
        <c:crosses val="autoZero"/>
        <c:auto val="1"/>
        <c:lblOffset val="100"/>
        <c:tickLblSkip val="2"/>
        <c:noMultiLvlLbl val="0"/>
      </c:catAx>
      <c:valAx>
        <c:axId val="43733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853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"/>
          <c:y val="0.92675"/>
          <c:w val="0.57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Ingles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26"/>
          <c:w val="0.96525"/>
          <c:h val="0.80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'Reporte Escuela'!$A$10:$K$10</c:f>
              <c:strCache>
                <c:ptCount val="1"/>
                <c:pt idx="0">
                  <c:v>PRIMER GRADO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Escuela'!$Y$13:$Y$33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'Reporte Escuela'!$J$13:$J$22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'Reporte Escuela'!$M$10:$W$10</c:f>
              <c:strCache>
                <c:ptCount val="1"/>
                <c:pt idx="0">
                  <c:v>SEGUNDO GRADO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Escuela'!$Y$13:$Y$33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'Reporte Escuela'!$V$13:$V$22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'Reporte Escuela'!$Y$10:$AI$10</c:f>
              <c:strCache>
                <c:ptCount val="1"/>
                <c:pt idx="0">
                  <c:v>TERCER GRADO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Escuela'!$Y$13:$Y$33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'Reporte Escuela'!$AH$13:$AH$22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58053338"/>
        <c:axId val="52717995"/>
      </c:bar3DChart>
      <c:catAx>
        <c:axId val="58053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Reactivo</a:t>
                </a:r>
              </a:p>
            </c:rich>
          </c:tx>
          <c:layout>
            <c:manualLayout>
              <c:xMode val="factor"/>
              <c:yMode val="factor"/>
              <c:x val="-0.0085"/>
              <c:y val="0.06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17995"/>
        <c:crosses val="autoZero"/>
        <c:auto val="1"/>
        <c:lblOffset val="100"/>
        <c:tickLblSkip val="1"/>
        <c:noMultiLvlLbl val="0"/>
      </c:catAx>
      <c:valAx>
        <c:axId val="52717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533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"/>
          <c:y val="0.92675"/>
          <c:w val="0.57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Geografía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26"/>
          <c:w val="0.96525"/>
          <c:h val="0.80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'Reporte Escuela'!$A$10:$K$10</c:f>
              <c:strCache>
                <c:ptCount val="1"/>
                <c:pt idx="0">
                  <c:v>PRIMER GRADO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Escuela'!$Y$13:$Y$33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'Reporte Escuela'!$K$13:$K$27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4699908"/>
        <c:axId val="42299173"/>
      </c:bar3DChart>
      <c:catAx>
        <c:axId val="469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Reactivo</a:t>
                </a:r>
              </a:p>
            </c:rich>
          </c:tx>
          <c:layout>
            <c:manualLayout>
              <c:xMode val="factor"/>
              <c:yMode val="factor"/>
              <c:x val="-0.01"/>
              <c:y val="0.06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99173"/>
        <c:crosses val="autoZero"/>
        <c:auto val="1"/>
        <c:lblOffset val="100"/>
        <c:tickLblSkip val="1"/>
        <c:noMultiLvlLbl val="0"/>
      </c:catAx>
      <c:valAx>
        <c:axId val="422991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999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425"/>
          <c:y val="0.92675"/>
          <c:w val="0.186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Historia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26"/>
          <c:w val="0.96525"/>
          <c:h val="0.805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'Reporte Escuela'!$M$10:$W$10</c:f>
              <c:strCache>
                <c:ptCount val="1"/>
                <c:pt idx="0">
                  <c:v>SEGUNDO GRADO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Escuela'!$Y$13:$Y$33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'Reporte Escuela'!$W$13:$W$22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'Reporte Escuela'!$Y$10:$AI$10</c:f>
              <c:strCache>
                <c:ptCount val="1"/>
                <c:pt idx="0">
                  <c:v>TERCER GRADO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Escuela'!$Y$13:$Y$33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'Reporte Escuela'!$AI$13:$AI$22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45148238"/>
        <c:axId val="3680959"/>
      </c:bar3DChart>
      <c:catAx>
        <c:axId val="45148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Reactivo</a:t>
                </a:r>
              </a:p>
            </c:rich>
          </c:tx>
          <c:layout>
            <c:manualLayout>
              <c:xMode val="factor"/>
              <c:yMode val="factor"/>
              <c:x val="-0.0085"/>
              <c:y val="0.06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0959"/>
        <c:crosses val="autoZero"/>
        <c:auto val="1"/>
        <c:lblOffset val="100"/>
        <c:tickLblSkip val="1"/>
        <c:noMultiLvlLbl val="0"/>
      </c:catAx>
      <c:valAx>
        <c:axId val="36809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1482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2"/>
          <c:y val="0.92675"/>
          <c:w val="0.394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095"/>
          <c:w val="0.9652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'Reporte Escuela'!$AU$11</c:f>
              <c:strCache>
                <c:ptCount val="1"/>
                <c:pt idx="0">
                  <c:v>Matemáticas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('Reporte Escuela'!$AK$10:$AY$10,'Reporte Escuela'!$AK$15:$AY$15,'Reporte Escuela'!$AK$20:$AY$20)</c:f>
              <c:strCache>
                <c:ptCount val="1"/>
                <c:pt idx="0">
                  <c:v>PRIMER GRADO</c:v>
                </c:pt>
              </c:strCache>
            </c:strRef>
          </c:cat>
          <c:val>
            <c:numRef>
              <c:f>('Reporte Escuela'!$AU$13,'Reporte Escuela'!$AU$18,'Reporte Escuela'!$AU$23)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'Reporte Escuela'!$AV$11</c:f>
              <c:strCache>
                <c:ptCount val="1"/>
                <c:pt idx="0">
                  <c:v>Español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('Reporte Escuela'!$AK$10:$AY$10,'Reporte Escuela'!$AK$15:$AY$15,'Reporte Escuela'!$AK$20:$AY$20)</c:f>
              <c:strCache>
                <c:ptCount val="1"/>
                <c:pt idx="0">
                  <c:v>PRIMER GRADO</c:v>
                </c:pt>
              </c:strCache>
            </c:strRef>
          </c:cat>
          <c:val>
            <c:numRef>
              <c:f>('Reporte Escuela'!$AV$13,'Reporte Escuela'!$AV$18,'Reporte Escuela'!$AV$23)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'Reporte Escuela'!$AW$11</c:f>
              <c:strCache>
                <c:ptCount val="1"/>
                <c:pt idx="0">
                  <c:v>Ciencias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('Reporte Escuela'!$AK$10:$AY$10,'Reporte Escuela'!$AK$15:$AY$15,'Reporte Escuela'!$AK$20:$AY$20)</c:f>
              <c:strCache>
                <c:ptCount val="1"/>
                <c:pt idx="0">
                  <c:v>PRIMER GRADO</c:v>
                </c:pt>
              </c:strCache>
            </c:strRef>
          </c:cat>
          <c:val>
            <c:numRef>
              <c:f>('Reporte Escuela'!$AW$13,'Reporte Escuela'!$AW$18,'Reporte Escuela'!$AW$23)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'Reporte Escuela'!$AX$11</c:f>
              <c:strCache>
                <c:ptCount val="1"/>
                <c:pt idx="0">
                  <c:v>Inglés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('Reporte Escuela'!$AK$10:$AY$10,'Reporte Escuela'!$AK$15:$AY$15,'Reporte Escuela'!$AK$20:$AY$20)</c:f>
              <c:strCache>
                <c:ptCount val="1"/>
                <c:pt idx="0">
                  <c:v>PRIMER GRADO</c:v>
                </c:pt>
              </c:strCache>
            </c:strRef>
          </c:cat>
          <c:val>
            <c:numRef>
              <c:f>('Reporte Escuela'!$AX$13,'Reporte Escuela'!$AX$18,'Reporte Escuela'!$AX$23)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'Reporte Escuela'!$AY$11</c:f>
              <c:strCache>
                <c:ptCount val="1"/>
                <c:pt idx="0">
                  <c:v>Geografía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('Reporte Escuela'!$AK$10:$AY$10,'Reporte Escuela'!$AK$15:$AY$15,'Reporte Escuela'!$AK$20:$AY$20)</c:f>
              <c:strCache>
                <c:ptCount val="1"/>
                <c:pt idx="0">
                  <c:v>PRIMER GRADO</c:v>
                </c:pt>
              </c:strCache>
            </c:strRef>
          </c:cat>
          <c:val>
            <c:numRef>
              <c:f>'Reporte Escuela'!$AY$13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5"/>
          <c:tx>
            <c:strRef>
              <c:f>'Reporte Escuela'!$AY$16</c:f>
              <c:strCache>
                <c:ptCount val="1"/>
                <c:pt idx="0">
                  <c:v>Historia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('Reporte Escuela'!$AK$10:$AY$10,'Reporte Escuela'!$AK$15:$AY$15,'Reporte Escuela'!$AK$20:$AY$20)</c:f>
              <c:strCache>
                <c:ptCount val="1"/>
                <c:pt idx="0">
                  <c:v>PRIMER GRADO</c:v>
                </c:pt>
              </c:strCache>
            </c:strRef>
          </c:cat>
          <c:val>
            <c:numRef>
              <c:f>('Reporte Escuela'!$AY$18,'Reporte Escuela'!$AY$23)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33128632"/>
        <c:axId val="29722233"/>
      </c:bar3DChart>
      <c:catAx>
        <c:axId val="3312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22233"/>
        <c:crosses val="autoZero"/>
        <c:auto val="1"/>
        <c:lblOffset val="100"/>
        <c:tickLblSkip val="1"/>
        <c:noMultiLvlLbl val="0"/>
      </c:catAx>
      <c:valAx>
        <c:axId val="297222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2863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5425"/>
          <c:y val="0.00825"/>
          <c:w val="0.689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76200</xdr:rowOff>
    </xdr:from>
    <xdr:to>
      <xdr:col>6</xdr:col>
      <xdr:colOff>609600</xdr:colOff>
      <xdr:row>27</xdr:row>
      <xdr:rowOff>57150</xdr:rowOff>
    </xdr:to>
    <xdr:graphicFrame>
      <xdr:nvGraphicFramePr>
        <xdr:cNvPr id="1" name="11 Gráfico"/>
        <xdr:cNvGraphicFramePr/>
      </xdr:nvGraphicFramePr>
      <xdr:xfrm>
        <a:off x="9525" y="1571625"/>
        <a:ext cx="57626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47</xdr:row>
      <xdr:rowOff>85725</xdr:rowOff>
    </xdr:from>
    <xdr:to>
      <xdr:col>6</xdr:col>
      <xdr:colOff>666750</xdr:colOff>
      <xdr:row>66</xdr:row>
      <xdr:rowOff>66675</xdr:rowOff>
    </xdr:to>
    <xdr:graphicFrame>
      <xdr:nvGraphicFramePr>
        <xdr:cNvPr id="2" name="12 Gráfico"/>
        <xdr:cNvGraphicFramePr/>
      </xdr:nvGraphicFramePr>
      <xdr:xfrm>
        <a:off x="66675" y="9010650"/>
        <a:ext cx="57626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66</xdr:row>
      <xdr:rowOff>171450</xdr:rowOff>
    </xdr:from>
    <xdr:to>
      <xdr:col>6</xdr:col>
      <xdr:colOff>666750</xdr:colOff>
      <xdr:row>85</xdr:row>
      <xdr:rowOff>152400</xdr:rowOff>
    </xdr:to>
    <xdr:graphicFrame>
      <xdr:nvGraphicFramePr>
        <xdr:cNvPr id="3" name="14 Gráfico"/>
        <xdr:cNvGraphicFramePr/>
      </xdr:nvGraphicFramePr>
      <xdr:xfrm>
        <a:off x="66675" y="12715875"/>
        <a:ext cx="576262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86</xdr:row>
      <xdr:rowOff>47625</xdr:rowOff>
    </xdr:from>
    <xdr:to>
      <xdr:col>6</xdr:col>
      <xdr:colOff>666750</xdr:colOff>
      <xdr:row>105</xdr:row>
      <xdr:rowOff>28575</xdr:rowOff>
    </xdr:to>
    <xdr:graphicFrame>
      <xdr:nvGraphicFramePr>
        <xdr:cNvPr id="4" name="15 Gráfico"/>
        <xdr:cNvGraphicFramePr/>
      </xdr:nvGraphicFramePr>
      <xdr:xfrm>
        <a:off x="66675" y="16402050"/>
        <a:ext cx="576262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105</xdr:row>
      <xdr:rowOff>142875</xdr:rowOff>
    </xdr:from>
    <xdr:to>
      <xdr:col>6</xdr:col>
      <xdr:colOff>676275</xdr:colOff>
      <xdr:row>124</xdr:row>
      <xdr:rowOff>123825</xdr:rowOff>
    </xdr:to>
    <xdr:graphicFrame>
      <xdr:nvGraphicFramePr>
        <xdr:cNvPr id="5" name="16 Gráfico"/>
        <xdr:cNvGraphicFramePr/>
      </xdr:nvGraphicFramePr>
      <xdr:xfrm>
        <a:off x="76200" y="20116800"/>
        <a:ext cx="5762625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125</xdr:row>
      <xdr:rowOff>161925</xdr:rowOff>
    </xdr:from>
    <xdr:to>
      <xdr:col>6</xdr:col>
      <xdr:colOff>647700</xdr:colOff>
      <xdr:row>144</xdr:row>
      <xdr:rowOff>142875</xdr:rowOff>
    </xdr:to>
    <xdr:graphicFrame>
      <xdr:nvGraphicFramePr>
        <xdr:cNvPr id="6" name="17 Gráfico"/>
        <xdr:cNvGraphicFramePr/>
      </xdr:nvGraphicFramePr>
      <xdr:xfrm>
        <a:off x="47625" y="23945850"/>
        <a:ext cx="5762625" cy="3600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144</xdr:row>
      <xdr:rowOff>171450</xdr:rowOff>
    </xdr:from>
    <xdr:to>
      <xdr:col>6</xdr:col>
      <xdr:colOff>647700</xdr:colOff>
      <xdr:row>163</xdr:row>
      <xdr:rowOff>152400</xdr:rowOff>
    </xdr:to>
    <xdr:graphicFrame>
      <xdr:nvGraphicFramePr>
        <xdr:cNvPr id="7" name="20 Gráfico"/>
        <xdr:cNvGraphicFramePr/>
      </xdr:nvGraphicFramePr>
      <xdr:xfrm>
        <a:off x="47625" y="27574875"/>
        <a:ext cx="5762625" cy="3600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6</xdr:col>
      <xdr:colOff>600075</xdr:colOff>
      <xdr:row>46</xdr:row>
      <xdr:rowOff>123825</xdr:rowOff>
    </xdr:to>
    <xdr:graphicFrame>
      <xdr:nvGraphicFramePr>
        <xdr:cNvPr id="8" name="10 Gráfico"/>
        <xdr:cNvGraphicFramePr/>
      </xdr:nvGraphicFramePr>
      <xdr:xfrm>
        <a:off x="0" y="5257800"/>
        <a:ext cx="5762625" cy="3600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5"/>
  <sheetViews>
    <sheetView zoomScalePageLayoutView="0" workbookViewId="0" topLeftCell="A66">
      <selection activeCell="D89" sqref="D89"/>
    </sheetView>
  </sheetViews>
  <sheetFormatPr defaultColWidth="11.421875" defaultRowHeight="15"/>
  <cols>
    <col min="1" max="1" width="7.7109375" style="0" bestFit="1" customWidth="1"/>
    <col min="2" max="2" width="35.8515625" style="0" bestFit="1" customWidth="1"/>
  </cols>
  <sheetData>
    <row r="1" spans="1:2" ht="15">
      <c r="A1" s="125" t="s">
        <v>6093</v>
      </c>
      <c r="B1" s="125" t="s">
        <v>6094</v>
      </c>
    </row>
    <row r="2" spans="1:2" ht="15">
      <c r="A2" s="126">
        <v>1</v>
      </c>
      <c r="B2" s="126" t="s">
        <v>6095</v>
      </c>
    </row>
    <row r="3" spans="1:2" ht="15">
      <c r="A3" s="126">
        <v>27</v>
      </c>
      <c r="B3" s="126" t="s">
        <v>6096</v>
      </c>
    </row>
    <row r="4" spans="1:2" ht="15">
      <c r="A4" s="126">
        <v>44</v>
      </c>
      <c r="B4" s="126" t="s">
        <v>6097</v>
      </c>
    </row>
    <row r="5" spans="1:2" ht="15">
      <c r="A5" s="126">
        <v>74</v>
      </c>
      <c r="B5" s="127" t="s">
        <v>6098</v>
      </c>
    </row>
    <row r="6" spans="1:2" ht="15">
      <c r="A6" s="126">
        <v>5</v>
      </c>
      <c r="B6" s="126" t="s">
        <v>6099</v>
      </c>
    </row>
    <row r="7" spans="1:2" ht="15">
      <c r="A7" s="126">
        <v>6</v>
      </c>
      <c r="B7" s="126" t="s">
        <v>6100</v>
      </c>
    </row>
    <row r="8" spans="1:2" ht="15">
      <c r="A8" s="126">
        <v>34</v>
      </c>
      <c r="B8" s="126" t="s">
        <v>6101</v>
      </c>
    </row>
    <row r="9" spans="1:2" ht="15">
      <c r="A9" s="126">
        <v>8</v>
      </c>
      <c r="B9" s="126" t="s">
        <v>6102</v>
      </c>
    </row>
    <row r="10" spans="1:2" ht="15">
      <c r="A10" s="126">
        <v>41</v>
      </c>
      <c r="B10" s="126" t="s">
        <v>6103</v>
      </c>
    </row>
    <row r="11" spans="1:2" ht="15">
      <c r="A11" s="126">
        <v>51</v>
      </c>
      <c r="B11" s="126" t="s">
        <v>6104</v>
      </c>
    </row>
    <row r="12" spans="1:2" ht="15">
      <c r="A12" s="126">
        <v>82</v>
      </c>
      <c r="B12" s="126" t="s">
        <v>6105</v>
      </c>
    </row>
    <row r="13" spans="1:2" ht="15">
      <c r="A13" s="126">
        <v>83</v>
      </c>
      <c r="B13" s="126" t="s">
        <v>6106</v>
      </c>
    </row>
    <row r="14" spans="1:2" ht="15">
      <c r="A14" s="126">
        <v>7</v>
      </c>
      <c r="B14" s="126" t="s">
        <v>6107</v>
      </c>
    </row>
    <row r="15" spans="1:2" ht="15">
      <c r="A15" s="126">
        <v>36</v>
      </c>
      <c r="B15" s="126" t="s">
        <v>6108</v>
      </c>
    </row>
    <row r="16" spans="1:2" ht="15">
      <c r="A16" s="126">
        <v>62</v>
      </c>
      <c r="B16" s="126" t="s">
        <v>6109</v>
      </c>
    </row>
    <row r="17" spans="1:2" ht="15">
      <c r="A17" s="126">
        <v>26</v>
      </c>
      <c r="B17" s="128" t="s">
        <v>6110</v>
      </c>
    </row>
    <row r="18" spans="1:2" ht="15">
      <c r="A18" s="126">
        <v>40</v>
      </c>
      <c r="B18" s="126" t="s">
        <v>6111</v>
      </c>
    </row>
    <row r="19" spans="1:2" ht="15">
      <c r="A19" s="126">
        <v>55</v>
      </c>
      <c r="B19" s="126" t="s">
        <v>6112</v>
      </c>
    </row>
    <row r="20" spans="1:2" ht="15">
      <c r="A20" s="126">
        <v>56</v>
      </c>
      <c r="B20" s="126" t="s">
        <v>6113</v>
      </c>
    </row>
    <row r="21" spans="1:2" ht="15">
      <c r="A21" s="126">
        <v>64</v>
      </c>
      <c r="B21" s="126" t="s">
        <v>6114</v>
      </c>
    </row>
    <row r="22" spans="1:2" ht="15">
      <c r="A22" s="126">
        <v>2</v>
      </c>
      <c r="B22" s="126" t="s">
        <v>6115</v>
      </c>
    </row>
    <row r="23" spans="1:2" ht="15">
      <c r="A23" s="126">
        <v>12</v>
      </c>
      <c r="B23" s="126" t="s">
        <v>6116</v>
      </c>
    </row>
    <row r="24" spans="1:2" ht="15">
      <c r="A24" s="126">
        <v>68</v>
      </c>
      <c r="B24" s="126" t="s">
        <v>6117</v>
      </c>
    </row>
    <row r="25" spans="1:2" ht="15">
      <c r="A25" s="126">
        <v>73</v>
      </c>
      <c r="B25" s="126" t="s">
        <v>6118</v>
      </c>
    </row>
    <row r="26" spans="1:2" ht="15">
      <c r="A26" s="126">
        <v>14</v>
      </c>
      <c r="B26" s="126" t="s">
        <v>6119</v>
      </c>
    </row>
    <row r="27" spans="1:2" ht="15">
      <c r="A27" s="126">
        <v>47</v>
      </c>
      <c r="B27" s="126" t="s">
        <v>6120</v>
      </c>
    </row>
    <row r="28" spans="1:2" ht="15">
      <c r="A28" s="126">
        <v>71</v>
      </c>
      <c r="B28" s="126" t="s">
        <v>6121</v>
      </c>
    </row>
    <row r="29" spans="1:2" ht="15">
      <c r="A29" s="126">
        <v>3</v>
      </c>
      <c r="B29" s="126" t="s">
        <v>6122</v>
      </c>
    </row>
    <row r="30" spans="1:2" ht="15">
      <c r="A30" s="126">
        <v>15</v>
      </c>
      <c r="B30" s="126" t="s">
        <v>6123</v>
      </c>
    </row>
    <row r="31" spans="1:2" ht="15">
      <c r="A31" s="126">
        <v>32</v>
      </c>
      <c r="B31" s="126" t="s">
        <v>6124</v>
      </c>
    </row>
    <row r="32" spans="1:2" ht="15">
      <c r="A32" s="126">
        <v>48</v>
      </c>
      <c r="B32" s="126" t="s">
        <v>6125</v>
      </c>
    </row>
    <row r="33" spans="1:2" ht="15">
      <c r="A33" s="126">
        <v>67</v>
      </c>
      <c r="B33" s="126" t="s">
        <v>6126</v>
      </c>
    </row>
    <row r="34" spans="1:2" ht="15">
      <c r="A34" s="126">
        <v>10</v>
      </c>
      <c r="B34" s="126" t="s">
        <v>6127</v>
      </c>
    </row>
    <row r="35" spans="1:2" ht="15">
      <c r="A35" s="126">
        <v>23</v>
      </c>
      <c r="B35" s="126" t="s">
        <v>6128</v>
      </c>
    </row>
    <row r="36" spans="1:2" ht="15">
      <c r="A36" s="126">
        <v>38</v>
      </c>
      <c r="B36" s="126" t="s">
        <v>6129</v>
      </c>
    </row>
    <row r="37" spans="1:2" ht="15">
      <c r="A37" s="126">
        <v>57</v>
      </c>
      <c r="B37" s="126" t="s">
        <v>6130</v>
      </c>
    </row>
    <row r="38" spans="1:2" ht="15">
      <c r="A38" s="126">
        <v>76</v>
      </c>
      <c r="B38" s="126" t="s">
        <v>6131</v>
      </c>
    </row>
    <row r="39" spans="1:2" ht="15">
      <c r="A39" s="126">
        <v>9</v>
      </c>
      <c r="B39" s="126" t="s">
        <v>6132</v>
      </c>
    </row>
    <row r="40" spans="1:2" ht="15">
      <c r="A40" s="126">
        <v>22</v>
      </c>
      <c r="B40" s="126" t="s">
        <v>6133</v>
      </c>
    </row>
    <row r="41" spans="1:2" ht="15">
      <c r="A41" s="126">
        <v>52</v>
      </c>
      <c r="B41" s="126" t="s">
        <v>6134</v>
      </c>
    </row>
    <row r="42" spans="1:2" ht="15">
      <c r="A42" s="126">
        <v>70</v>
      </c>
      <c r="B42" s="126" t="s">
        <v>6135</v>
      </c>
    </row>
    <row r="43" spans="1:2" ht="15">
      <c r="A43" s="126">
        <v>42</v>
      </c>
      <c r="B43" s="126" t="s">
        <v>6136</v>
      </c>
    </row>
    <row r="44" spans="1:2" ht="15">
      <c r="A44" s="126">
        <v>59</v>
      </c>
      <c r="B44" s="126" t="s">
        <v>6137</v>
      </c>
    </row>
    <row r="45" spans="1:2" ht="15">
      <c r="A45" s="126">
        <v>85</v>
      </c>
      <c r="B45" s="126" t="s">
        <v>6138</v>
      </c>
    </row>
    <row r="46" spans="1:2" ht="15">
      <c r="A46" s="126">
        <v>4</v>
      </c>
      <c r="B46" s="128" t="s">
        <v>6139</v>
      </c>
    </row>
    <row r="47" spans="1:2" ht="15">
      <c r="A47" s="126">
        <v>16</v>
      </c>
      <c r="B47" s="126" t="s">
        <v>6140</v>
      </c>
    </row>
    <row r="48" spans="1:2" ht="15">
      <c r="A48" s="126">
        <v>33</v>
      </c>
      <c r="B48" s="126" t="s">
        <v>6141</v>
      </c>
    </row>
    <row r="49" spans="1:2" ht="15">
      <c r="A49" s="126">
        <v>49</v>
      </c>
      <c r="B49" s="126" t="s">
        <v>6142</v>
      </c>
    </row>
    <row r="50" spans="1:2" ht="15">
      <c r="A50" s="126">
        <v>35</v>
      </c>
      <c r="B50" s="126" t="s">
        <v>6143</v>
      </c>
    </row>
    <row r="51" spans="1:2" ht="15">
      <c r="A51" s="126">
        <v>50</v>
      </c>
      <c r="B51" s="126" t="s">
        <v>6144</v>
      </c>
    </row>
    <row r="52" spans="1:2" ht="15">
      <c r="A52" s="126">
        <v>60</v>
      </c>
      <c r="B52" s="126" t="s">
        <v>6145</v>
      </c>
    </row>
    <row r="53" spans="1:2" ht="15">
      <c r="A53" s="126">
        <v>25</v>
      </c>
      <c r="B53" s="126" t="s">
        <v>6146</v>
      </c>
    </row>
    <row r="54" spans="1:2" ht="15">
      <c r="A54" s="126">
        <v>53</v>
      </c>
      <c r="B54" s="126" t="s">
        <v>6147</v>
      </c>
    </row>
    <row r="55" spans="1:2" ht="15">
      <c r="A55" s="126">
        <v>78</v>
      </c>
      <c r="B55" s="126" t="s">
        <v>6148</v>
      </c>
    </row>
    <row r="56" spans="1:2" ht="15">
      <c r="A56" s="126">
        <v>20</v>
      </c>
      <c r="B56" s="126" t="s">
        <v>6149</v>
      </c>
    </row>
    <row r="57" spans="1:2" ht="15">
      <c r="A57" s="126">
        <v>37</v>
      </c>
      <c r="B57" s="126" t="s">
        <v>6150</v>
      </c>
    </row>
    <row r="58" spans="1:2" ht="15">
      <c r="A58" s="126">
        <v>58</v>
      </c>
      <c r="B58" s="126" t="s">
        <v>6151</v>
      </c>
    </row>
    <row r="59" spans="1:2" ht="15">
      <c r="A59" s="126">
        <v>29</v>
      </c>
      <c r="B59" s="126" t="s">
        <v>6152</v>
      </c>
    </row>
    <row r="60" spans="1:2" ht="15">
      <c r="A60" s="126">
        <v>45</v>
      </c>
      <c r="B60" s="126" t="s">
        <v>6153</v>
      </c>
    </row>
    <row r="61" spans="1:2" ht="15">
      <c r="A61" s="126">
        <v>46</v>
      </c>
      <c r="B61" s="126" t="s">
        <v>6154</v>
      </c>
    </row>
    <row r="62" spans="1:2" ht="15">
      <c r="A62" s="126">
        <v>81</v>
      </c>
      <c r="B62" s="126" t="s">
        <v>6155</v>
      </c>
    </row>
    <row r="63" spans="1:2" ht="15">
      <c r="A63" s="126">
        <v>18</v>
      </c>
      <c r="B63" s="126" t="s">
        <v>6156</v>
      </c>
    </row>
    <row r="64" spans="1:2" ht="15">
      <c r="A64" s="126">
        <v>19</v>
      </c>
      <c r="B64" s="126" t="s">
        <v>6157</v>
      </c>
    </row>
    <row r="65" spans="1:2" ht="15">
      <c r="A65" s="126">
        <v>61</v>
      </c>
      <c r="B65" s="126" t="s">
        <v>6158</v>
      </c>
    </row>
    <row r="66" spans="1:2" ht="15">
      <c r="A66" s="126">
        <v>63</v>
      </c>
      <c r="B66" s="126" t="s">
        <v>6159</v>
      </c>
    </row>
    <row r="67" spans="1:2" ht="15">
      <c r="A67" s="126">
        <v>28</v>
      </c>
      <c r="B67" s="126" t="s">
        <v>6160</v>
      </c>
    </row>
    <row r="68" spans="1:2" ht="15">
      <c r="A68" s="126">
        <v>69</v>
      </c>
      <c r="B68" s="126" t="s">
        <v>6161</v>
      </c>
    </row>
    <row r="69" spans="1:2" ht="15">
      <c r="A69" s="126">
        <v>79</v>
      </c>
      <c r="B69" s="126" t="s">
        <v>6162</v>
      </c>
    </row>
    <row r="70" spans="1:2" ht="15">
      <c r="A70" s="126">
        <v>24</v>
      </c>
      <c r="B70" s="126" t="s">
        <v>6163</v>
      </c>
    </row>
    <row r="71" spans="1:2" ht="15">
      <c r="A71" s="126">
        <v>39</v>
      </c>
      <c r="B71" s="128" t="s">
        <v>6164</v>
      </c>
    </row>
    <row r="72" spans="1:2" ht="15">
      <c r="A72" s="126">
        <v>54</v>
      </c>
      <c r="B72" s="126" t="s">
        <v>6165</v>
      </c>
    </row>
    <row r="73" spans="1:2" ht="15">
      <c r="A73" s="126">
        <v>72</v>
      </c>
      <c r="B73" s="126" t="s">
        <v>6166</v>
      </c>
    </row>
    <row r="74" spans="1:2" ht="15">
      <c r="A74" s="126">
        <v>13</v>
      </c>
      <c r="B74" s="126" t="s">
        <v>6167</v>
      </c>
    </row>
    <row r="75" spans="1:2" ht="15">
      <c r="A75" s="126">
        <v>30</v>
      </c>
      <c r="B75" s="126" t="s">
        <v>6393</v>
      </c>
    </row>
    <row r="76" spans="1:2" ht="15">
      <c r="A76" s="126">
        <v>31</v>
      </c>
      <c r="B76" s="128" t="s">
        <v>6168</v>
      </c>
    </row>
    <row r="77" spans="1:2" ht="15">
      <c r="A77" s="126">
        <v>17</v>
      </c>
      <c r="B77" s="126" t="s">
        <v>6169</v>
      </c>
    </row>
    <row r="78" spans="1:2" ht="15">
      <c r="A78" s="126">
        <v>65</v>
      </c>
      <c r="B78" s="126" t="s">
        <v>6170</v>
      </c>
    </row>
    <row r="79" spans="1:2" ht="15">
      <c r="A79" s="126">
        <v>77</v>
      </c>
      <c r="B79" s="126" t="s">
        <v>6171</v>
      </c>
    </row>
    <row r="80" spans="1:2" ht="15">
      <c r="A80" s="126">
        <v>21</v>
      </c>
      <c r="B80" s="126" t="s">
        <v>6172</v>
      </c>
    </row>
    <row r="81" spans="1:2" ht="15">
      <c r="A81" s="126">
        <v>66</v>
      </c>
      <c r="B81" s="126" t="s">
        <v>6173</v>
      </c>
    </row>
    <row r="82" spans="1:2" ht="15">
      <c r="A82" s="126">
        <v>84</v>
      </c>
      <c r="B82" s="126" t="s">
        <v>6174</v>
      </c>
    </row>
    <row r="83" spans="1:2" ht="15">
      <c r="A83" s="126">
        <v>75</v>
      </c>
      <c r="B83" s="126" t="s">
        <v>6175</v>
      </c>
    </row>
    <row r="84" spans="1:2" ht="15">
      <c r="A84" s="126">
        <v>87</v>
      </c>
      <c r="B84" s="126" t="s">
        <v>6176</v>
      </c>
    </row>
    <row r="85" spans="1:2" ht="15">
      <c r="A85" s="126">
        <v>88</v>
      </c>
      <c r="B85" s="126" t="s">
        <v>6177</v>
      </c>
    </row>
    <row r="86" spans="1:2" ht="15">
      <c r="A86" s="116">
        <v>89</v>
      </c>
      <c r="B86" s="126" t="s">
        <v>6178</v>
      </c>
    </row>
    <row r="87" spans="1:2" ht="15">
      <c r="A87" s="126">
        <v>11</v>
      </c>
      <c r="B87" s="126" t="s">
        <v>6179</v>
      </c>
    </row>
    <row r="88" spans="1:2" ht="15">
      <c r="A88" s="126">
        <v>43</v>
      </c>
      <c r="B88" s="126" t="s">
        <v>6180</v>
      </c>
    </row>
    <row r="89" spans="1:2" ht="15">
      <c r="A89" s="126">
        <v>80</v>
      </c>
      <c r="B89" s="126" t="s">
        <v>6181</v>
      </c>
    </row>
    <row r="90" spans="1:2" ht="15">
      <c r="A90" s="126">
        <v>86</v>
      </c>
      <c r="B90" s="128" t="s">
        <v>6182</v>
      </c>
    </row>
    <row r="91" spans="1:2" ht="15">
      <c r="A91" s="125" t="s">
        <v>6183</v>
      </c>
      <c r="B91" s="125" t="s">
        <v>6184</v>
      </c>
    </row>
    <row r="92" spans="1:2" ht="15">
      <c r="A92" s="129">
        <v>1</v>
      </c>
      <c r="B92" s="129" t="s">
        <v>6185</v>
      </c>
    </row>
    <row r="93" spans="1:2" ht="15">
      <c r="A93" s="129">
        <v>2</v>
      </c>
      <c r="B93" s="129" t="s">
        <v>6186</v>
      </c>
    </row>
    <row r="94" spans="1:2" ht="15">
      <c r="A94" s="129">
        <v>3</v>
      </c>
      <c r="B94" s="129" t="s">
        <v>6187</v>
      </c>
    </row>
    <row r="95" spans="1:2" ht="15">
      <c r="A95" s="129">
        <v>4</v>
      </c>
      <c r="B95" s="129" t="s">
        <v>6188</v>
      </c>
    </row>
    <row r="96" spans="1:2" ht="15">
      <c r="A96" s="129">
        <v>5</v>
      </c>
      <c r="B96" s="129" t="s">
        <v>6189</v>
      </c>
    </row>
    <row r="97" spans="1:2" ht="15">
      <c r="A97" s="129">
        <v>6</v>
      </c>
      <c r="B97" s="129" t="s">
        <v>6190</v>
      </c>
    </row>
    <row r="98" spans="1:2" ht="15">
      <c r="A98" s="129">
        <v>7</v>
      </c>
      <c r="B98" s="129" t="s">
        <v>6191</v>
      </c>
    </row>
    <row r="99" spans="1:2" ht="15">
      <c r="A99" s="129">
        <v>8</v>
      </c>
      <c r="B99" s="129" t="s">
        <v>6192</v>
      </c>
    </row>
    <row r="100" spans="1:2" ht="15">
      <c r="A100" s="129">
        <v>9</v>
      </c>
      <c r="B100" s="129" t="s">
        <v>6193</v>
      </c>
    </row>
    <row r="101" spans="1:2" ht="15">
      <c r="A101" s="129">
        <v>10</v>
      </c>
      <c r="B101" s="129" t="s">
        <v>6194</v>
      </c>
    </row>
    <row r="102" spans="1:2" ht="15">
      <c r="A102" s="129">
        <v>11</v>
      </c>
      <c r="B102" s="129" t="s">
        <v>6195</v>
      </c>
    </row>
    <row r="103" spans="1:2" ht="15">
      <c r="A103" s="129">
        <v>12</v>
      </c>
      <c r="B103" s="129" t="s">
        <v>6196</v>
      </c>
    </row>
    <row r="104" spans="1:2" ht="15">
      <c r="A104" s="129">
        <v>13</v>
      </c>
      <c r="B104" s="129" t="s">
        <v>6197</v>
      </c>
    </row>
    <row r="105" spans="1:2" ht="15">
      <c r="A105" s="129">
        <v>14</v>
      </c>
      <c r="B105" s="129" t="s">
        <v>6198</v>
      </c>
    </row>
    <row r="106" spans="1:2" ht="15">
      <c r="A106" s="129">
        <v>15</v>
      </c>
      <c r="B106" s="129" t="s">
        <v>6199</v>
      </c>
    </row>
    <row r="107" spans="1:2" ht="15">
      <c r="A107" s="129">
        <v>16</v>
      </c>
      <c r="B107" s="129" t="s">
        <v>6200</v>
      </c>
    </row>
    <row r="108" spans="1:2" ht="15">
      <c r="A108" s="129">
        <v>17</v>
      </c>
      <c r="B108" s="129" t="s">
        <v>6201</v>
      </c>
    </row>
    <row r="109" spans="1:2" ht="15">
      <c r="A109" s="129">
        <v>18</v>
      </c>
      <c r="B109" s="129" t="s">
        <v>6202</v>
      </c>
    </row>
    <row r="110" spans="1:2" ht="15">
      <c r="A110" s="129">
        <v>19</v>
      </c>
      <c r="B110" s="129" t="s">
        <v>6203</v>
      </c>
    </row>
    <row r="111" spans="1:2" ht="15">
      <c r="A111" s="129">
        <v>20</v>
      </c>
      <c r="B111" s="129" t="s">
        <v>6204</v>
      </c>
    </row>
    <row r="112" spans="1:2" ht="15">
      <c r="A112" s="129">
        <v>21</v>
      </c>
      <c r="B112" s="129" t="s">
        <v>6205</v>
      </c>
    </row>
    <row r="113" spans="1:2" ht="15">
      <c r="A113" s="129">
        <v>22</v>
      </c>
      <c r="B113" s="129" t="s">
        <v>6206</v>
      </c>
    </row>
    <row r="114" spans="1:2" ht="15">
      <c r="A114" s="129">
        <v>23</v>
      </c>
      <c r="B114" s="129" t="s">
        <v>6207</v>
      </c>
    </row>
    <row r="115" spans="1:2" ht="15">
      <c r="A115" s="129">
        <v>24</v>
      </c>
      <c r="B115" s="129" t="s">
        <v>6208</v>
      </c>
    </row>
  </sheetData>
  <sheetProtection password="F309" sheet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50"/>
  <sheetViews>
    <sheetView zoomScalePageLayoutView="0" workbookViewId="0" topLeftCell="A1">
      <selection activeCell="B7" sqref="B7"/>
    </sheetView>
  </sheetViews>
  <sheetFormatPr defaultColWidth="11.421875" defaultRowHeight="15"/>
  <cols>
    <col min="1" max="1" width="10.140625" style="117" bestFit="1" customWidth="1"/>
    <col min="2" max="2" width="29.00390625" style="117" bestFit="1" customWidth="1"/>
    <col min="3" max="3" width="49.7109375" style="117" bestFit="1" customWidth="1"/>
    <col min="4" max="4" width="32.57421875" style="117" bestFit="1" customWidth="1"/>
    <col min="5" max="5" width="4.140625" style="124" bestFit="1" customWidth="1"/>
    <col min="6" max="6" width="5.28125" style="117" bestFit="1" customWidth="1"/>
    <col min="7" max="7" width="25.8515625" style="117" bestFit="1" customWidth="1"/>
    <col min="8" max="8" width="34.8515625" style="117" bestFit="1" customWidth="1"/>
    <col min="9" max="16384" width="11.421875" style="117" customWidth="1"/>
  </cols>
  <sheetData>
    <row r="1" spans="1:8" ht="15">
      <c r="A1" s="123" t="s">
        <v>3690</v>
      </c>
      <c r="B1" s="122" t="s">
        <v>6090</v>
      </c>
      <c r="C1" s="122" t="s">
        <v>6091</v>
      </c>
      <c r="D1" s="122" t="s">
        <v>6092</v>
      </c>
      <c r="E1" s="121" t="s">
        <v>6086</v>
      </c>
      <c r="F1" s="122" t="s">
        <v>6089</v>
      </c>
      <c r="G1" s="121" t="s">
        <v>6087</v>
      </c>
      <c r="H1" s="121" t="s">
        <v>6088</v>
      </c>
    </row>
    <row r="2" spans="1:8" ht="15">
      <c r="A2" s="118" t="s">
        <v>77</v>
      </c>
      <c r="B2" s="119" t="s">
        <v>78</v>
      </c>
      <c r="C2" s="119" t="s">
        <v>3691</v>
      </c>
      <c r="D2" s="119" t="s">
        <v>3692</v>
      </c>
      <c r="E2" s="119">
        <v>1</v>
      </c>
      <c r="F2" s="118">
        <v>1</v>
      </c>
      <c r="G2" s="119" t="s">
        <v>79</v>
      </c>
      <c r="H2" s="119" t="s">
        <v>80</v>
      </c>
    </row>
    <row r="3" spans="1:8" ht="15">
      <c r="A3" s="118" t="s">
        <v>81</v>
      </c>
      <c r="B3" s="119" t="s">
        <v>82</v>
      </c>
      <c r="C3" s="119" t="s">
        <v>3693</v>
      </c>
      <c r="D3" s="119" t="s">
        <v>3694</v>
      </c>
      <c r="E3" s="119">
        <v>1</v>
      </c>
      <c r="F3" s="118">
        <v>1</v>
      </c>
      <c r="G3" s="119" t="s">
        <v>79</v>
      </c>
      <c r="H3" s="119" t="s">
        <v>80</v>
      </c>
    </row>
    <row r="4" spans="1:8" ht="15">
      <c r="A4" s="118" t="s">
        <v>83</v>
      </c>
      <c r="B4" s="119" t="s">
        <v>84</v>
      </c>
      <c r="C4" s="119" t="s">
        <v>3695</v>
      </c>
      <c r="D4" s="119" t="s">
        <v>3696</v>
      </c>
      <c r="E4" s="119">
        <v>1</v>
      </c>
      <c r="F4" s="118">
        <v>1</v>
      </c>
      <c r="G4" s="119" t="s">
        <v>79</v>
      </c>
      <c r="H4" s="119" t="s">
        <v>85</v>
      </c>
    </row>
    <row r="5" spans="1:8" ht="15">
      <c r="A5" s="118" t="s">
        <v>86</v>
      </c>
      <c r="B5" s="119" t="s">
        <v>87</v>
      </c>
      <c r="C5" s="119" t="s">
        <v>3697</v>
      </c>
      <c r="D5" s="119" t="s">
        <v>3698</v>
      </c>
      <c r="E5" s="119">
        <v>1</v>
      </c>
      <c r="F5" s="118">
        <v>1</v>
      </c>
      <c r="G5" s="119" t="s">
        <v>79</v>
      </c>
      <c r="H5" s="119" t="s">
        <v>88</v>
      </c>
    </row>
    <row r="6" spans="1:8" ht="15">
      <c r="A6" s="118" t="s">
        <v>6211</v>
      </c>
      <c r="B6" s="119" t="s">
        <v>227</v>
      </c>
      <c r="C6" s="119"/>
      <c r="D6" s="143" t="s">
        <v>6212</v>
      </c>
      <c r="E6" s="119">
        <v>70</v>
      </c>
      <c r="F6" s="118">
        <v>10</v>
      </c>
      <c r="G6" s="119" t="s">
        <v>122</v>
      </c>
      <c r="H6" s="119" t="s">
        <v>122</v>
      </c>
    </row>
    <row r="7" spans="1:8" ht="15">
      <c r="A7" s="118" t="s">
        <v>89</v>
      </c>
      <c r="B7" s="119" t="s">
        <v>90</v>
      </c>
      <c r="C7" s="119" t="s">
        <v>3699</v>
      </c>
      <c r="D7" s="119" t="s">
        <v>3700</v>
      </c>
      <c r="E7" s="119">
        <v>1</v>
      </c>
      <c r="F7" s="118">
        <v>1</v>
      </c>
      <c r="G7" s="119" t="s">
        <v>79</v>
      </c>
      <c r="H7" s="119" t="s">
        <v>91</v>
      </c>
    </row>
    <row r="8" spans="1:8" ht="15">
      <c r="A8" s="118" t="s">
        <v>92</v>
      </c>
      <c r="B8" s="119" t="s">
        <v>93</v>
      </c>
      <c r="C8" s="119" t="s">
        <v>3701</v>
      </c>
      <c r="D8" s="119" t="s">
        <v>3702</v>
      </c>
      <c r="E8" s="119">
        <v>1</v>
      </c>
      <c r="F8" s="118">
        <v>1</v>
      </c>
      <c r="G8" s="119" t="s">
        <v>79</v>
      </c>
      <c r="H8" s="119" t="s">
        <v>94</v>
      </c>
    </row>
    <row r="9" spans="1:8" ht="15">
      <c r="A9" s="118" t="s">
        <v>95</v>
      </c>
      <c r="B9" s="119" t="s">
        <v>96</v>
      </c>
      <c r="C9" s="119" t="s">
        <v>3703</v>
      </c>
      <c r="D9" s="119" t="s">
        <v>3704</v>
      </c>
      <c r="E9" s="119">
        <v>1</v>
      </c>
      <c r="F9" s="118">
        <v>1</v>
      </c>
      <c r="G9" s="119" t="s">
        <v>79</v>
      </c>
      <c r="H9" s="119" t="s">
        <v>97</v>
      </c>
    </row>
    <row r="10" spans="1:8" ht="15">
      <c r="A10" s="118" t="s">
        <v>98</v>
      </c>
      <c r="B10" s="119" t="s">
        <v>99</v>
      </c>
      <c r="C10" s="119" t="s">
        <v>3705</v>
      </c>
      <c r="D10" s="119" t="s">
        <v>3706</v>
      </c>
      <c r="E10" s="119">
        <v>1</v>
      </c>
      <c r="F10" s="118">
        <v>1</v>
      </c>
      <c r="G10" s="119" t="s">
        <v>79</v>
      </c>
      <c r="H10" s="119" t="s">
        <v>100</v>
      </c>
    </row>
    <row r="11" spans="1:8" ht="15">
      <c r="A11" s="118" t="s">
        <v>101</v>
      </c>
      <c r="B11" s="119" t="s">
        <v>102</v>
      </c>
      <c r="C11" s="119" t="s">
        <v>3707</v>
      </c>
      <c r="D11" s="119" t="s">
        <v>3708</v>
      </c>
      <c r="E11" s="119">
        <v>1</v>
      </c>
      <c r="F11" s="118">
        <v>1</v>
      </c>
      <c r="G11" s="119" t="s">
        <v>79</v>
      </c>
      <c r="H11" s="119" t="s">
        <v>103</v>
      </c>
    </row>
    <row r="12" spans="1:8" ht="15">
      <c r="A12" s="118" t="s">
        <v>104</v>
      </c>
      <c r="B12" s="119" t="s">
        <v>84</v>
      </c>
      <c r="C12" s="119" t="s">
        <v>3705</v>
      </c>
      <c r="D12" s="119" t="s">
        <v>3709</v>
      </c>
      <c r="E12" s="119">
        <v>1</v>
      </c>
      <c r="F12" s="118">
        <v>1</v>
      </c>
      <c r="G12" s="119" t="s">
        <v>79</v>
      </c>
      <c r="H12" s="119" t="s">
        <v>105</v>
      </c>
    </row>
    <row r="13" spans="1:8" ht="15">
      <c r="A13" s="118" t="s">
        <v>106</v>
      </c>
      <c r="B13" s="119" t="s">
        <v>107</v>
      </c>
      <c r="C13" s="119" t="s">
        <v>3705</v>
      </c>
      <c r="D13" s="119" t="s">
        <v>3710</v>
      </c>
      <c r="E13" s="119">
        <v>1</v>
      </c>
      <c r="F13" s="118">
        <v>1</v>
      </c>
      <c r="G13" s="119" t="s">
        <v>79</v>
      </c>
      <c r="H13" s="119" t="s">
        <v>108</v>
      </c>
    </row>
    <row r="14" spans="1:8" ht="15">
      <c r="A14" s="118" t="s">
        <v>109</v>
      </c>
      <c r="B14" s="119" t="s">
        <v>110</v>
      </c>
      <c r="C14" s="119" t="s">
        <v>3711</v>
      </c>
      <c r="D14" s="119" t="s">
        <v>3712</v>
      </c>
      <c r="E14" s="119">
        <v>1</v>
      </c>
      <c r="F14" s="118">
        <v>1</v>
      </c>
      <c r="G14" s="119" t="s">
        <v>79</v>
      </c>
      <c r="H14" s="119" t="s">
        <v>111</v>
      </c>
    </row>
    <row r="15" spans="1:8" ht="15">
      <c r="A15" s="118" t="s">
        <v>112</v>
      </c>
      <c r="B15" s="119" t="s">
        <v>84</v>
      </c>
      <c r="C15" s="119" t="s">
        <v>3713</v>
      </c>
      <c r="D15" s="119" t="s">
        <v>3714</v>
      </c>
      <c r="E15" s="119">
        <v>1</v>
      </c>
      <c r="F15" s="118">
        <v>1</v>
      </c>
      <c r="G15" s="119" t="s">
        <v>79</v>
      </c>
      <c r="H15" s="119" t="s">
        <v>113</v>
      </c>
    </row>
    <row r="16" spans="1:8" ht="15">
      <c r="A16" s="118" t="s">
        <v>114</v>
      </c>
      <c r="B16" s="119" t="s">
        <v>115</v>
      </c>
      <c r="C16" s="119" t="s">
        <v>3715</v>
      </c>
      <c r="D16" s="119" t="s">
        <v>3716</v>
      </c>
      <c r="E16" s="119">
        <v>1</v>
      </c>
      <c r="F16" s="118">
        <v>1</v>
      </c>
      <c r="G16" s="119" t="s">
        <v>79</v>
      </c>
      <c r="H16" s="119" t="s">
        <v>116</v>
      </c>
    </row>
    <row r="17" spans="1:8" ht="15">
      <c r="A17" s="118" t="s">
        <v>117</v>
      </c>
      <c r="B17" s="119" t="s">
        <v>118</v>
      </c>
      <c r="C17" s="119" t="s">
        <v>3705</v>
      </c>
      <c r="D17" s="119" t="s">
        <v>3717</v>
      </c>
      <c r="E17" s="119">
        <v>1</v>
      </c>
      <c r="F17" s="118">
        <v>1</v>
      </c>
      <c r="G17" s="119" t="s">
        <v>79</v>
      </c>
      <c r="H17" s="119" t="s">
        <v>119</v>
      </c>
    </row>
    <row r="18" spans="1:8" ht="15">
      <c r="A18" s="118" t="s">
        <v>120</v>
      </c>
      <c r="B18" s="119" t="s">
        <v>121</v>
      </c>
      <c r="C18" s="119" t="s">
        <v>3718</v>
      </c>
      <c r="D18" s="119" t="s">
        <v>3719</v>
      </c>
      <c r="E18" s="119">
        <v>1</v>
      </c>
      <c r="F18" s="118">
        <v>1</v>
      </c>
      <c r="G18" s="119" t="s">
        <v>79</v>
      </c>
      <c r="H18" s="119" t="s">
        <v>122</v>
      </c>
    </row>
    <row r="19" spans="1:8" ht="15">
      <c r="A19" s="118" t="s">
        <v>123</v>
      </c>
      <c r="B19" s="119" t="s">
        <v>124</v>
      </c>
      <c r="C19" s="119" t="s">
        <v>3720</v>
      </c>
      <c r="D19" s="119" t="s">
        <v>3721</v>
      </c>
      <c r="E19" s="119">
        <v>1</v>
      </c>
      <c r="F19" s="118">
        <v>1</v>
      </c>
      <c r="G19" s="119" t="s">
        <v>79</v>
      </c>
      <c r="H19" s="119" t="s">
        <v>125</v>
      </c>
    </row>
    <row r="20" spans="1:8" ht="15">
      <c r="A20" s="118" t="s">
        <v>126</v>
      </c>
      <c r="B20" s="119" t="s">
        <v>127</v>
      </c>
      <c r="C20" s="119" t="s">
        <v>3705</v>
      </c>
      <c r="D20" s="119" t="s">
        <v>3722</v>
      </c>
      <c r="E20" s="119">
        <v>1</v>
      </c>
      <c r="F20" s="118">
        <v>1</v>
      </c>
      <c r="G20" s="119" t="s">
        <v>79</v>
      </c>
      <c r="H20" s="119" t="s">
        <v>128</v>
      </c>
    </row>
    <row r="21" spans="1:8" ht="15">
      <c r="A21" s="118" t="s">
        <v>129</v>
      </c>
      <c r="B21" s="119" t="s">
        <v>130</v>
      </c>
      <c r="C21" s="119" t="s">
        <v>3723</v>
      </c>
      <c r="D21" s="119" t="s">
        <v>3724</v>
      </c>
      <c r="E21" s="119">
        <v>1</v>
      </c>
      <c r="F21" s="118">
        <v>1</v>
      </c>
      <c r="G21" s="119" t="s">
        <v>79</v>
      </c>
      <c r="H21" s="119" t="s">
        <v>131</v>
      </c>
    </row>
    <row r="22" spans="1:8" ht="15">
      <c r="A22" s="118" t="s">
        <v>132</v>
      </c>
      <c r="B22" s="119" t="s">
        <v>133</v>
      </c>
      <c r="C22" s="119" t="s">
        <v>3725</v>
      </c>
      <c r="D22" s="119" t="s">
        <v>3726</v>
      </c>
      <c r="E22" s="119">
        <v>2</v>
      </c>
      <c r="F22" s="118">
        <v>6</v>
      </c>
      <c r="G22" s="119" t="s">
        <v>134</v>
      </c>
      <c r="H22" s="119" t="s">
        <v>134</v>
      </c>
    </row>
    <row r="23" spans="1:8" ht="15">
      <c r="A23" s="118" t="s">
        <v>135</v>
      </c>
      <c r="B23" s="119" t="s">
        <v>136</v>
      </c>
      <c r="C23" s="119" t="s">
        <v>3727</v>
      </c>
      <c r="D23" s="119" t="s">
        <v>3728</v>
      </c>
      <c r="E23" s="119">
        <v>2</v>
      </c>
      <c r="F23" s="118">
        <v>6</v>
      </c>
      <c r="G23" s="119" t="s">
        <v>134</v>
      </c>
      <c r="H23" s="119" t="s">
        <v>134</v>
      </c>
    </row>
    <row r="24" spans="1:8" ht="15">
      <c r="A24" s="118" t="s">
        <v>137</v>
      </c>
      <c r="B24" s="119" t="s">
        <v>138</v>
      </c>
      <c r="C24" s="119" t="s">
        <v>3729</v>
      </c>
      <c r="D24" s="119" t="s">
        <v>3730</v>
      </c>
      <c r="E24" s="119">
        <v>2</v>
      </c>
      <c r="F24" s="118">
        <v>6</v>
      </c>
      <c r="G24" s="119" t="s">
        <v>139</v>
      </c>
      <c r="H24" s="119" t="s">
        <v>139</v>
      </c>
    </row>
    <row r="25" spans="1:8" ht="15">
      <c r="A25" s="118" t="s">
        <v>140</v>
      </c>
      <c r="B25" s="119" t="s">
        <v>141</v>
      </c>
      <c r="C25" s="119" t="s">
        <v>3731</v>
      </c>
      <c r="D25" s="119" t="s">
        <v>3732</v>
      </c>
      <c r="E25" s="119">
        <v>2</v>
      </c>
      <c r="F25" s="118">
        <v>6</v>
      </c>
      <c r="G25" s="119" t="s">
        <v>139</v>
      </c>
      <c r="H25" s="119" t="s">
        <v>142</v>
      </c>
    </row>
    <row r="26" spans="1:8" ht="15">
      <c r="A26" s="118" t="s">
        <v>143</v>
      </c>
      <c r="B26" s="119" t="s">
        <v>144</v>
      </c>
      <c r="C26" s="119" t="s">
        <v>3733</v>
      </c>
      <c r="D26" s="119" t="s">
        <v>3734</v>
      </c>
      <c r="E26" s="119">
        <v>2</v>
      </c>
      <c r="F26" s="118">
        <v>6</v>
      </c>
      <c r="G26" s="119" t="s">
        <v>139</v>
      </c>
      <c r="H26" s="119" t="s">
        <v>145</v>
      </c>
    </row>
    <row r="27" spans="1:8" ht="15">
      <c r="A27" s="118" t="s">
        <v>146</v>
      </c>
      <c r="B27" s="119" t="s">
        <v>147</v>
      </c>
      <c r="C27" s="119" t="s">
        <v>3735</v>
      </c>
      <c r="D27" s="119" t="s">
        <v>3736</v>
      </c>
      <c r="E27" s="119">
        <v>2</v>
      </c>
      <c r="F27" s="118">
        <v>6</v>
      </c>
      <c r="G27" s="119" t="s">
        <v>139</v>
      </c>
      <c r="H27" s="119" t="s">
        <v>148</v>
      </c>
    </row>
    <row r="28" spans="1:8" ht="15">
      <c r="A28" s="118" t="s">
        <v>149</v>
      </c>
      <c r="B28" s="119" t="s">
        <v>150</v>
      </c>
      <c r="C28" s="119" t="s">
        <v>3737</v>
      </c>
      <c r="D28" s="119" t="s">
        <v>3738</v>
      </c>
      <c r="E28" s="119">
        <v>2</v>
      </c>
      <c r="F28" s="118">
        <v>6</v>
      </c>
      <c r="G28" s="119" t="s">
        <v>139</v>
      </c>
      <c r="H28" s="119" t="s">
        <v>151</v>
      </c>
    </row>
    <row r="29" spans="1:8" ht="15">
      <c r="A29" s="118" t="s">
        <v>152</v>
      </c>
      <c r="B29" s="119" t="s">
        <v>153</v>
      </c>
      <c r="C29" s="119" t="s">
        <v>3739</v>
      </c>
      <c r="D29" s="119" t="s">
        <v>3740</v>
      </c>
      <c r="E29" s="119">
        <v>2</v>
      </c>
      <c r="F29" s="118">
        <v>6</v>
      </c>
      <c r="G29" s="119" t="s">
        <v>139</v>
      </c>
      <c r="H29" s="119" t="s">
        <v>154</v>
      </c>
    </row>
    <row r="30" spans="1:8" ht="15">
      <c r="A30" s="118" t="s">
        <v>155</v>
      </c>
      <c r="B30" s="119" t="s">
        <v>156</v>
      </c>
      <c r="C30" s="119" t="s">
        <v>3741</v>
      </c>
      <c r="D30" s="119" t="s">
        <v>3742</v>
      </c>
      <c r="E30" s="119">
        <v>2</v>
      </c>
      <c r="F30" s="118">
        <v>6</v>
      </c>
      <c r="G30" s="119" t="s">
        <v>139</v>
      </c>
      <c r="H30" s="119" t="s">
        <v>156</v>
      </c>
    </row>
    <row r="31" spans="1:8" ht="15">
      <c r="A31" s="118" t="s">
        <v>157</v>
      </c>
      <c r="B31" s="119" t="s">
        <v>158</v>
      </c>
      <c r="C31" s="119" t="s">
        <v>3743</v>
      </c>
      <c r="D31" s="119" t="s">
        <v>3744</v>
      </c>
      <c r="E31" s="119">
        <v>2</v>
      </c>
      <c r="F31" s="118">
        <v>6</v>
      </c>
      <c r="G31" s="119" t="s">
        <v>139</v>
      </c>
      <c r="H31" s="119" t="s">
        <v>159</v>
      </c>
    </row>
    <row r="32" spans="1:8" ht="15">
      <c r="A32" s="118" t="s">
        <v>160</v>
      </c>
      <c r="B32" s="119" t="s">
        <v>161</v>
      </c>
      <c r="C32" s="119" t="s">
        <v>3705</v>
      </c>
      <c r="D32" s="119" t="s">
        <v>3745</v>
      </c>
      <c r="E32" s="119">
        <v>2</v>
      </c>
      <c r="F32" s="118">
        <v>6</v>
      </c>
      <c r="G32" s="119" t="s">
        <v>139</v>
      </c>
      <c r="H32" s="119" t="s">
        <v>162</v>
      </c>
    </row>
    <row r="33" spans="1:8" ht="15">
      <c r="A33" s="118" t="s">
        <v>163</v>
      </c>
      <c r="B33" s="119" t="s">
        <v>164</v>
      </c>
      <c r="C33" s="119" t="s">
        <v>3705</v>
      </c>
      <c r="D33" s="119" t="s">
        <v>3746</v>
      </c>
      <c r="E33" s="119">
        <v>3</v>
      </c>
      <c r="F33" s="118">
        <v>8</v>
      </c>
      <c r="G33" s="119" t="s">
        <v>165</v>
      </c>
      <c r="H33" s="119" t="s">
        <v>166</v>
      </c>
    </row>
    <row r="34" spans="1:8" ht="15">
      <c r="A34" s="118" t="s">
        <v>167</v>
      </c>
      <c r="B34" s="119" t="s">
        <v>168</v>
      </c>
      <c r="C34" s="119" t="s">
        <v>3705</v>
      </c>
      <c r="D34" s="119" t="s">
        <v>3747</v>
      </c>
      <c r="E34" s="119">
        <v>3</v>
      </c>
      <c r="F34" s="118">
        <v>8</v>
      </c>
      <c r="G34" s="119" t="s">
        <v>165</v>
      </c>
      <c r="H34" s="119" t="s">
        <v>169</v>
      </c>
    </row>
    <row r="35" spans="1:8" ht="15">
      <c r="A35" s="118" t="s">
        <v>170</v>
      </c>
      <c r="B35" s="119" t="s">
        <v>171</v>
      </c>
      <c r="C35" s="119" t="s">
        <v>3705</v>
      </c>
      <c r="D35" s="119" t="s">
        <v>3748</v>
      </c>
      <c r="E35" s="119">
        <v>3</v>
      </c>
      <c r="F35" s="118">
        <v>8</v>
      </c>
      <c r="G35" s="119" t="s">
        <v>172</v>
      </c>
      <c r="H35" s="119" t="s">
        <v>173</v>
      </c>
    </row>
    <row r="36" spans="1:8" ht="15">
      <c r="A36" s="118" t="s">
        <v>174</v>
      </c>
      <c r="B36" s="119" t="s">
        <v>175</v>
      </c>
      <c r="C36" s="119" t="s">
        <v>3705</v>
      </c>
      <c r="D36" s="119" t="s">
        <v>3749</v>
      </c>
      <c r="E36" s="119">
        <v>3</v>
      </c>
      <c r="F36" s="118">
        <v>8</v>
      </c>
      <c r="G36" s="119" t="s">
        <v>172</v>
      </c>
      <c r="H36" s="119" t="s">
        <v>176</v>
      </c>
    </row>
    <row r="37" spans="1:8" ht="15">
      <c r="A37" s="118" t="s">
        <v>177</v>
      </c>
      <c r="B37" s="119" t="s">
        <v>178</v>
      </c>
      <c r="C37" s="119" t="s">
        <v>3705</v>
      </c>
      <c r="D37" s="119" t="s">
        <v>3750</v>
      </c>
      <c r="E37" s="119">
        <v>3</v>
      </c>
      <c r="F37" s="118">
        <v>8</v>
      </c>
      <c r="G37" s="119" t="s">
        <v>172</v>
      </c>
      <c r="H37" s="119" t="s">
        <v>179</v>
      </c>
    </row>
    <row r="38" spans="1:8" ht="15">
      <c r="A38" s="118" t="s">
        <v>180</v>
      </c>
      <c r="B38" s="119" t="s">
        <v>181</v>
      </c>
      <c r="C38" s="119" t="s">
        <v>3705</v>
      </c>
      <c r="D38" s="119" t="s">
        <v>3751</v>
      </c>
      <c r="E38" s="119">
        <v>3</v>
      </c>
      <c r="F38" s="118">
        <v>8</v>
      </c>
      <c r="G38" s="119" t="s">
        <v>172</v>
      </c>
      <c r="H38" s="119" t="s">
        <v>182</v>
      </c>
    </row>
    <row r="39" spans="1:8" ht="15">
      <c r="A39" s="118" t="s">
        <v>183</v>
      </c>
      <c r="B39" s="119" t="s">
        <v>184</v>
      </c>
      <c r="C39" s="119" t="s">
        <v>3705</v>
      </c>
      <c r="D39" s="119" t="s">
        <v>3752</v>
      </c>
      <c r="E39" s="119">
        <v>3</v>
      </c>
      <c r="F39" s="118">
        <v>8</v>
      </c>
      <c r="G39" s="119" t="s">
        <v>172</v>
      </c>
      <c r="H39" s="119" t="s">
        <v>185</v>
      </c>
    </row>
    <row r="40" spans="1:8" ht="15">
      <c r="A40" s="118" t="s">
        <v>186</v>
      </c>
      <c r="B40" s="119" t="s">
        <v>187</v>
      </c>
      <c r="C40" s="119" t="s">
        <v>3753</v>
      </c>
      <c r="D40" s="119" t="s">
        <v>3754</v>
      </c>
      <c r="E40" s="119">
        <v>3</v>
      </c>
      <c r="F40" s="118">
        <v>8</v>
      </c>
      <c r="G40" s="119" t="s">
        <v>172</v>
      </c>
      <c r="H40" s="119" t="s">
        <v>188</v>
      </c>
    </row>
    <row r="41" spans="1:8" ht="15">
      <c r="A41" s="118" t="s">
        <v>189</v>
      </c>
      <c r="B41" s="119" t="s">
        <v>190</v>
      </c>
      <c r="C41" s="119" t="s">
        <v>3705</v>
      </c>
      <c r="D41" s="119" t="s">
        <v>3755</v>
      </c>
      <c r="E41" s="119">
        <v>3</v>
      </c>
      <c r="F41" s="118">
        <v>8</v>
      </c>
      <c r="G41" s="119" t="s">
        <v>172</v>
      </c>
      <c r="H41" s="119" t="s">
        <v>191</v>
      </c>
    </row>
    <row r="42" spans="1:8" ht="15">
      <c r="A42" s="118" t="s">
        <v>192</v>
      </c>
      <c r="B42" s="119" t="s">
        <v>193</v>
      </c>
      <c r="C42" s="119" t="s">
        <v>3705</v>
      </c>
      <c r="D42" s="119" t="s">
        <v>3756</v>
      </c>
      <c r="E42" s="119">
        <v>3</v>
      </c>
      <c r="F42" s="118">
        <v>8</v>
      </c>
      <c r="G42" s="119" t="s">
        <v>172</v>
      </c>
      <c r="H42" s="119" t="s">
        <v>194</v>
      </c>
    </row>
    <row r="43" spans="1:8" ht="15">
      <c r="A43" s="118" t="s">
        <v>195</v>
      </c>
      <c r="B43" s="119" t="s">
        <v>196</v>
      </c>
      <c r="C43" s="119" t="s">
        <v>3705</v>
      </c>
      <c r="D43" s="119" t="s">
        <v>3757</v>
      </c>
      <c r="E43" s="119">
        <v>3</v>
      </c>
      <c r="F43" s="118">
        <v>8</v>
      </c>
      <c r="G43" s="119" t="s">
        <v>172</v>
      </c>
      <c r="H43" s="119" t="s">
        <v>197</v>
      </c>
    </row>
    <row r="44" spans="1:8" ht="15">
      <c r="A44" s="118" t="s">
        <v>198</v>
      </c>
      <c r="B44" s="119" t="s">
        <v>199</v>
      </c>
      <c r="C44" s="119" t="s">
        <v>3705</v>
      </c>
      <c r="D44" s="119" t="s">
        <v>3758</v>
      </c>
      <c r="E44" s="119">
        <v>3</v>
      </c>
      <c r="F44" s="118">
        <v>8</v>
      </c>
      <c r="G44" s="119" t="s">
        <v>172</v>
      </c>
      <c r="H44" s="119" t="s">
        <v>200</v>
      </c>
    </row>
    <row r="45" spans="1:8" ht="15">
      <c r="A45" s="118" t="s">
        <v>201</v>
      </c>
      <c r="B45" s="119" t="s">
        <v>84</v>
      </c>
      <c r="C45" s="119" t="s">
        <v>3753</v>
      </c>
      <c r="D45" s="119" t="s">
        <v>3759</v>
      </c>
      <c r="E45" s="119">
        <v>3</v>
      </c>
      <c r="F45" s="118">
        <v>8</v>
      </c>
      <c r="G45" s="119" t="s">
        <v>172</v>
      </c>
      <c r="H45" s="119" t="s">
        <v>202</v>
      </c>
    </row>
    <row r="46" spans="1:8" ht="15">
      <c r="A46" s="118" t="s">
        <v>203</v>
      </c>
      <c r="B46" s="119" t="s">
        <v>107</v>
      </c>
      <c r="C46" s="119" t="s">
        <v>3705</v>
      </c>
      <c r="D46" s="119" t="s">
        <v>3760</v>
      </c>
      <c r="E46" s="119">
        <v>3</v>
      </c>
      <c r="F46" s="118">
        <v>8</v>
      </c>
      <c r="G46" s="119" t="s">
        <v>172</v>
      </c>
      <c r="H46" s="119" t="s">
        <v>204</v>
      </c>
    </row>
    <row r="47" spans="1:8" ht="15">
      <c r="A47" s="118" t="s">
        <v>205</v>
      </c>
      <c r="B47" s="119" t="s">
        <v>178</v>
      </c>
      <c r="C47" s="119" t="s">
        <v>3705</v>
      </c>
      <c r="D47" s="119" t="s">
        <v>3761</v>
      </c>
      <c r="E47" s="119">
        <v>3</v>
      </c>
      <c r="F47" s="118">
        <v>8</v>
      </c>
      <c r="G47" s="119" t="s">
        <v>206</v>
      </c>
      <c r="H47" s="119" t="s">
        <v>207</v>
      </c>
    </row>
    <row r="48" spans="1:8" ht="15">
      <c r="A48" s="118" t="s">
        <v>208</v>
      </c>
      <c r="B48" s="119" t="s">
        <v>209</v>
      </c>
      <c r="C48" s="119" t="s">
        <v>3762</v>
      </c>
      <c r="D48" s="119" t="s">
        <v>3763</v>
      </c>
      <c r="E48" s="119">
        <v>3</v>
      </c>
      <c r="F48" s="118">
        <v>8</v>
      </c>
      <c r="G48" s="119" t="s">
        <v>210</v>
      </c>
      <c r="H48" s="119" t="s">
        <v>210</v>
      </c>
    </row>
    <row r="49" spans="1:8" ht="15">
      <c r="A49" s="118" t="s">
        <v>211</v>
      </c>
      <c r="B49" s="119" t="s">
        <v>212</v>
      </c>
      <c r="C49" s="119" t="s">
        <v>3764</v>
      </c>
      <c r="D49" s="119" t="s">
        <v>3765</v>
      </c>
      <c r="E49" s="119">
        <v>3</v>
      </c>
      <c r="F49" s="118">
        <v>8</v>
      </c>
      <c r="G49" s="119" t="s">
        <v>210</v>
      </c>
      <c r="H49" s="119" t="s">
        <v>210</v>
      </c>
    </row>
    <row r="50" spans="1:8" ht="15">
      <c r="A50" s="118" t="s">
        <v>213</v>
      </c>
      <c r="B50" s="119" t="s">
        <v>214</v>
      </c>
      <c r="C50" s="119" t="s">
        <v>3705</v>
      </c>
      <c r="D50" s="119" t="s">
        <v>3766</v>
      </c>
      <c r="E50" s="119">
        <v>3</v>
      </c>
      <c r="F50" s="118">
        <v>8</v>
      </c>
      <c r="G50" s="119" t="s">
        <v>210</v>
      </c>
      <c r="H50" s="119" t="s">
        <v>191</v>
      </c>
    </row>
    <row r="51" spans="1:8" ht="15">
      <c r="A51" s="118" t="s">
        <v>215</v>
      </c>
      <c r="B51" s="119" t="s">
        <v>216</v>
      </c>
      <c r="C51" s="119" t="s">
        <v>3705</v>
      </c>
      <c r="D51" s="119" t="s">
        <v>3767</v>
      </c>
      <c r="E51" s="119">
        <v>3</v>
      </c>
      <c r="F51" s="118">
        <v>8</v>
      </c>
      <c r="G51" s="119" t="s">
        <v>210</v>
      </c>
      <c r="H51" s="119" t="s">
        <v>199</v>
      </c>
    </row>
    <row r="52" spans="1:8" ht="15">
      <c r="A52" s="118" t="s">
        <v>217</v>
      </c>
      <c r="B52" s="119" t="s">
        <v>218</v>
      </c>
      <c r="C52" s="119" t="s">
        <v>3705</v>
      </c>
      <c r="D52" s="119" t="s">
        <v>3768</v>
      </c>
      <c r="E52" s="119">
        <v>3</v>
      </c>
      <c r="F52" s="118">
        <v>8</v>
      </c>
      <c r="G52" s="119" t="s">
        <v>219</v>
      </c>
      <c r="H52" s="119" t="s">
        <v>220</v>
      </c>
    </row>
    <row r="53" spans="1:8" ht="15">
      <c r="A53" s="118" t="s">
        <v>221</v>
      </c>
      <c r="B53" s="119" t="s">
        <v>222</v>
      </c>
      <c r="C53" s="119" t="s">
        <v>3705</v>
      </c>
      <c r="D53" s="119" t="s">
        <v>3769</v>
      </c>
      <c r="E53" s="119">
        <v>3</v>
      </c>
      <c r="F53" s="118">
        <v>8</v>
      </c>
      <c r="G53" s="119" t="s">
        <v>219</v>
      </c>
      <c r="H53" s="119" t="s">
        <v>100</v>
      </c>
    </row>
    <row r="54" spans="1:8" ht="15">
      <c r="A54" s="118" t="s">
        <v>223</v>
      </c>
      <c r="B54" s="119" t="s">
        <v>224</v>
      </c>
      <c r="C54" s="119" t="s">
        <v>3705</v>
      </c>
      <c r="D54" s="119" t="s">
        <v>3770</v>
      </c>
      <c r="E54" s="119">
        <v>3</v>
      </c>
      <c r="F54" s="118">
        <v>8</v>
      </c>
      <c r="G54" s="119" t="s">
        <v>219</v>
      </c>
      <c r="H54" s="119" t="s">
        <v>225</v>
      </c>
    </row>
    <row r="55" spans="1:8" ht="15">
      <c r="A55" s="118" t="s">
        <v>226</v>
      </c>
      <c r="B55" s="119" t="s">
        <v>227</v>
      </c>
      <c r="C55" s="119" t="s">
        <v>3771</v>
      </c>
      <c r="D55" s="119" t="s">
        <v>3772</v>
      </c>
      <c r="E55" s="119">
        <v>3</v>
      </c>
      <c r="F55" s="118">
        <v>8</v>
      </c>
      <c r="G55" s="119" t="s">
        <v>219</v>
      </c>
      <c r="H55" s="119" t="s">
        <v>228</v>
      </c>
    </row>
    <row r="56" spans="1:8" ht="15">
      <c r="A56" s="118" t="s">
        <v>229</v>
      </c>
      <c r="B56" s="119" t="s">
        <v>230</v>
      </c>
      <c r="C56" s="119" t="s">
        <v>3705</v>
      </c>
      <c r="D56" s="119" t="s">
        <v>3773</v>
      </c>
      <c r="E56" s="119">
        <v>3</v>
      </c>
      <c r="F56" s="118">
        <v>8</v>
      </c>
      <c r="G56" s="119" t="s">
        <v>219</v>
      </c>
      <c r="H56" s="119" t="s">
        <v>231</v>
      </c>
    </row>
    <row r="57" spans="1:8" ht="15">
      <c r="A57" s="118" t="s">
        <v>232</v>
      </c>
      <c r="B57" s="119" t="s">
        <v>233</v>
      </c>
      <c r="C57" s="119" t="s">
        <v>3705</v>
      </c>
      <c r="D57" s="119" t="s">
        <v>3774</v>
      </c>
      <c r="E57" s="119">
        <v>3</v>
      </c>
      <c r="F57" s="118">
        <v>8</v>
      </c>
      <c r="G57" s="119" t="s">
        <v>219</v>
      </c>
      <c r="H57" s="119" t="s">
        <v>234</v>
      </c>
    </row>
    <row r="58" spans="1:8" ht="15">
      <c r="A58" s="118" t="s">
        <v>235</v>
      </c>
      <c r="B58" s="119" t="s">
        <v>102</v>
      </c>
      <c r="C58" s="119" t="s">
        <v>3705</v>
      </c>
      <c r="D58" s="119" t="s">
        <v>3775</v>
      </c>
      <c r="E58" s="119">
        <v>3</v>
      </c>
      <c r="F58" s="118">
        <v>8</v>
      </c>
      <c r="G58" s="119" t="s">
        <v>219</v>
      </c>
      <c r="H58" s="119" t="s">
        <v>236</v>
      </c>
    </row>
    <row r="59" spans="1:8" ht="15">
      <c r="A59" s="118" t="s">
        <v>237</v>
      </c>
      <c r="B59" s="119" t="s">
        <v>190</v>
      </c>
      <c r="C59" s="119" t="s">
        <v>3697</v>
      </c>
      <c r="D59" s="119" t="s">
        <v>3776</v>
      </c>
      <c r="E59" s="119">
        <v>3</v>
      </c>
      <c r="F59" s="118">
        <v>8</v>
      </c>
      <c r="G59" s="119" t="s">
        <v>219</v>
      </c>
      <c r="H59" s="119" t="s">
        <v>238</v>
      </c>
    </row>
    <row r="60" spans="1:8" ht="15">
      <c r="A60" s="118" t="s">
        <v>239</v>
      </c>
      <c r="B60" s="119" t="s">
        <v>240</v>
      </c>
      <c r="C60" s="119" t="s">
        <v>3777</v>
      </c>
      <c r="D60" s="119" t="s">
        <v>3778</v>
      </c>
      <c r="E60" s="119">
        <v>4</v>
      </c>
      <c r="F60" s="130">
        <v>12</v>
      </c>
      <c r="G60" s="119" t="s">
        <v>241</v>
      </c>
      <c r="H60" s="119" t="s">
        <v>241</v>
      </c>
    </row>
    <row r="61" spans="1:8" ht="15">
      <c r="A61" s="118" t="s">
        <v>242</v>
      </c>
      <c r="B61" s="119" t="s">
        <v>243</v>
      </c>
      <c r="C61" s="119" t="s">
        <v>3779</v>
      </c>
      <c r="D61" s="119" t="s">
        <v>3780</v>
      </c>
      <c r="E61" s="119">
        <v>4</v>
      </c>
      <c r="F61" s="130">
        <v>12</v>
      </c>
      <c r="G61" s="119" t="s">
        <v>241</v>
      </c>
      <c r="H61" s="119" t="s">
        <v>244</v>
      </c>
    </row>
    <row r="62" spans="1:8" ht="15">
      <c r="A62" s="118" t="s">
        <v>245</v>
      </c>
      <c r="B62" s="119" t="s">
        <v>233</v>
      </c>
      <c r="C62" s="119" t="s">
        <v>3705</v>
      </c>
      <c r="D62" s="119" t="s">
        <v>3781</v>
      </c>
      <c r="E62" s="119">
        <v>4</v>
      </c>
      <c r="F62" s="130">
        <v>12</v>
      </c>
      <c r="G62" s="119" t="s">
        <v>241</v>
      </c>
      <c r="H62" s="119" t="s">
        <v>246</v>
      </c>
    </row>
    <row r="63" spans="1:8" ht="15">
      <c r="A63" s="118" t="s">
        <v>247</v>
      </c>
      <c r="B63" s="119" t="s">
        <v>141</v>
      </c>
      <c r="C63" s="119" t="s">
        <v>3782</v>
      </c>
      <c r="D63" s="119" t="s">
        <v>3783</v>
      </c>
      <c r="E63" s="119">
        <v>4</v>
      </c>
      <c r="F63" s="130">
        <v>12</v>
      </c>
      <c r="G63" s="119" t="s">
        <v>241</v>
      </c>
      <c r="H63" s="119" t="s">
        <v>248</v>
      </c>
    </row>
    <row r="64" spans="1:8" ht="15">
      <c r="A64" s="118" t="s">
        <v>249</v>
      </c>
      <c r="B64" s="119" t="s">
        <v>250</v>
      </c>
      <c r="C64" s="119" t="s">
        <v>3705</v>
      </c>
      <c r="D64" s="119" t="s">
        <v>3784</v>
      </c>
      <c r="E64" s="119">
        <v>4</v>
      </c>
      <c r="F64" s="130">
        <v>12</v>
      </c>
      <c r="G64" s="119" t="s">
        <v>241</v>
      </c>
      <c r="H64" s="119" t="s">
        <v>251</v>
      </c>
    </row>
    <row r="65" spans="1:8" ht="15">
      <c r="A65" s="118" t="s">
        <v>252</v>
      </c>
      <c r="B65" s="119" t="s">
        <v>253</v>
      </c>
      <c r="C65" s="119" t="s">
        <v>3705</v>
      </c>
      <c r="D65" s="119" t="s">
        <v>3785</v>
      </c>
      <c r="E65" s="119">
        <v>4</v>
      </c>
      <c r="F65" s="130">
        <v>12</v>
      </c>
      <c r="G65" s="119" t="s">
        <v>241</v>
      </c>
      <c r="H65" s="119" t="s">
        <v>254</v>
      </c>
    </row>
    <row r="66" spans="1:8" ht="15">
      <c r="A66" s="118" t="s">
        <v>255</v>
      </c>
      <c r="B66" s="119" t="s">
        <v>256</v>
      </c>
      <c r="C66" s="119" t="s">
        <v>3705</v>
      </c>
      <c r="D66" s="119" t="s">
        <v>3786</v>
      </c>
      <c r="E66" s="119">
        <v>4</v>
      </c>
      <c r="F66" s="130">
        <v>12</v>
      </c>
      <c r="G66" s="119" t="s">
        <v>241</v>
      </c>
      <c r="H66" s="119" t="s">
        <v>257</v>
      </c>
    </row>
    <row r="67" spans="1:8" ht="15">
      <c r="A67" s="118" t="s">
        <v>258</v>
      </c>
      <c r="B67" s="119" t="s">
        <v>259</v>
      </c>
      <c r="C67" s="119" t="s">
        <v>3787</v>
      </c>
      <c r="D67" s="119" t="s">
        <v>3788</v>
      </c>
      <c r="E67" s="119">
        <v>4</v>
      </c>
      <c r="F67" s="130">
        <v>12</v>
      </c>
      <c r="G67" s="119" t="s">
        <v>241</v>
      </c>
      <c r="H67" s="119" t="s">
        <v>260</v>
      </c>
    </row>
    <row r="68" spans="1:8" ht="15">
      <c r="A68" s="118" t="s">
        <v>261</v>
      </c>
      <c r="B68" s="119" t="s">
        <v>178</v>
      </c>
      <c r="C68" s="119" t="s">
        <v>3705</v>
      </c>
      <c r="D68" s="119" t="s">
        <v>3789</v>
      </c>
      <c r="E68" s="119">
        <v>4</v>
      </c>
      <c r="F68" s="130">
        <v>12</v>
      </c>
      <c r="G68" s="119" t="s">
        <v>241</v>
      </c>
      <c r="H68" s="119" t="s">
        <v>262</v>
      </c>
    </row>
    <row r="69" spans="1:8" ht="15">
      <c r="A69" s="118" t="s">
        <v>263</v>
      </c>
      <c r="B69" s="119" t="s">
        <v>264</v>
      </c>
      <c r="C69" s="119" t="s">
        <v>3705</v>
      </c>
      <c r="D69" s="119" t="s">
        <v>3790</v>
      </c>
      <c r="E69" s="119">
        <v>4</v>
      </c>
      <c r="F69" s="130">
        <v>12</v>
      </c>
      <c r="G69" s="119" t="s">
        <v>241</v>
      </c>
      <c r="H69" s="119" t="s">
        <v>265</v>
      </c>
    </row>
    <row r="70" spans="1:8" ht="15">
      <c r="A70" s="118" t="s">
        <v>266</v>
      </c>
      <c r="B70" s="119" t="s">
        <v>156</v>
      </c>
      <c r="C70" s="119" t="s">
        <v>3705</v>
      </c>
      <c r="D70" s="119" t="s">
        <v>3791</v>
      </c>
      <c r="E70" s="119">
        <v>4</v>
      </c>
      <c r="F70" s="130">
        <v>12</v>
      </c>
      <c r="G70" s="119" t="s">
        <v>241</v>
      </c>
      <c r="H70" s="119" t="s">
        <v>267</v>
      </c>
    </row>
    <row r="71" spans="1:8" ht="15">
      <c r="A71" s="118" t="s">
        <v>268</v>
      </c>
      <c r="B71" s="119" t="s">
        <v>227</v>
      </c>
      <c r="C71" s="119" t="s">
        <v>3705</v>
      </c>
      <c r="D71" s="119" t="s">
        <v>3792</v>
      </c>
      <c r="E71" s="119">
        <v>4</v>
      </c>
      <c r="F71" s="130">
        <v>12</v>
      </c>
      <c r="G71" s="119" t="s">
        <v>241</v>
      </c>
      <c r="H71" s="119" t="s">
        <v>269</v>
      </c>
    </row>
    <row r="72" spans="1:8" ht="15">
      <c r="A72" s="118" t="s">
        <v>270</v>
      </c>
      <c r="B72" s="119" t="s">
        <v>102</v>
      </c>
      <c r="C72" s="119" t="s">
        <v>3705</v>
      </c>
      <c r="D72" s="119" t="s">
        <v>3793</v>
      </c>
      <c r="E72" s="119">
        <v>4</v>
      </c>
      <c r="F72" s="130">
        <v>12</v>
      </c>
      <c r="G72" s="119" t="s">
        <v>271</v>
      </c>
      <c r="H72" s="119" t="s">
        <v>272</v>
      </c>
    </row>
    <row r="73" spans="1:8" ht="15">
      <c r="A73" s="118" t="s">
        <v>273</v>
      </c>
      <c r="B73" s="119" t="s">
        <v>196</v>
      </c>
      <c r="C73" s="119" t="s">
        <v>3794</v>
      </c>
      <c r="D73" s="119" t="s">
        <v>3795</v>
      </c>
      <c r="E73" s="119">
        <v>5</v>
      </c>
      <c r="F73" s="118">
        <v>2</v>
      </c>
      <c r="G73" s="119" t="s">
        <v>274</v>
      </c>
      <c r="H73" s="119" t="s">
        <v>274</v>
      </c>
    </row>
    <row r="74" spans="1:8" ht="15">
      <c r="A74" s="118" t="s">
        <v>275</v>
      </c>
      <c r="B74" s="119" t="s">
        <v>144</v>
      </c>
      <c r="C74" s="119" t="s">
        <v>3796</v>
      </c>
      <c r="D74" s="119" t="s">
        <v>3797</v>
      </c>
      <c r="E74" s="119">
        <v>5</v>
      </c>
      <c r="F74" s="118">
        <v>2</v>
      </c>
      <c r="G74" s="119" t="s">
        <v>274</v>
      </c>
      <c r="H74" s="119" t="s">
        <v>276</v>
      </c>
    </row>
    <row r="75" spans="1:8" ht="15">
      <c r="A75" s="118" t="s">
        <v>277</v>
      </c>
      <c r="B75" s="119" t="s">
        <v>278</v>
      </c>
      <c r="C75" s="119" t="s">
        <v>3798</v>
      </c>
      <c r="D75" s="119" t="s">
        <v>3799</v>
      </c>
      <c r="E75" s="119">
        <v>5</v>
      </c>
      <c r="F75" s="118">
        <v>2</v>
      </c>
      <c r="G75" s="119" t="s">
        <v>279</v>
      </c>
      <c r="H75" s="119" t="s">
        <v>279</v>
      </c>
    </row>
    <row r="76" spans="1:8" ht="15">
      <c r="A76" s="118" t="s">
        <v>280</v>
      </c>
      <c r="B76" s="119" t="s">
        <v>227</v>
      </c>
      <c r="C76" s="119" t="s">
        <v>3800</v>
      </c>
      <c r="D76" s="119" t="s">
        <v>3801</v>
      </c>
      <c r="E76" s="119">
        <v>5</v>
      </c>
      <c r="F76" s="118">
        <v>2</v>
      </c>
      <c r="G76" s="119" t="s">
        <v>279</v>
      </c>
      <c r="H76" s="119" t="s">
        <v>279</v>
      </c>
    </row>
    <row r="77" spans="1:8" ht="15">
      <c r="A77" s="118" t="s">
        <v>281</v>
      </c>
      <c r="B77" s="119" t="s">
        <v>282</v>
      </c>
      <c r="C77" s="119" t="s">
        <v>3802</v>
      </c>
      <c r="D77" s="119" t="s">
        <v>3803</v>
      </c>
      <c r="E77" s="119">
        <v>5</v>
      </c>
      <c r="F77" s="118">
        <v>2</v>
      </c>
      <c r="G77" s="119" t="s">
        <v>283</v>
      </c>
      <c r="H77" s="119" t="s">
        <v>283</v>
      </c>
    </row>
    <row r="78" spans="1:8" ht="15">
      <c r="A78" s="118" t="s">
        <v>284</v>
      </c>
      <c r="B78" s="119" t="s">
        <v>285</v>
      </c>
      <c r="C78" s="119" t="s">
        <v>3804</v>
      </c>
      <c r="D78" s="119" t="s">
        <v>3805</v>
      </c>
      <c r="E78" s="119">
        <v>5</v>
      </c>
      <c r="F78" s="118">
        <v>2</v>
      </c>
      <c r="G78" s="119" t="s">
        <v>286</v>
      </c>
      <c r="H78" s="119" t="s">
        <v>287</v>
      </c>
    </row>
    <row r="79" spans="1:8" ht="15">
      <c r="A79" s="118" t="s">
        <v>288</v>
      </c>
      <c r="B79" s="119" t="s">
        <v>118</v>
      </c>
      <c r="C79" s="119" t="s">
        <v>3806</v>
      </c>
      <c r="D79" s="119" t="s">
        <v>3807</v>
      </c>
      <c r="E79" s="119">
        <v>5</v>
      </c>
      <c r="F79" s="118">
        <v>2</v>
      </c>
      <c r="G79" s="119" t="s">
        <v>289</v>
      </c>
      <c r="H79" s="119" t="s">
        <v>289</v>
      </c>
    </row>
    <row r="80" spans="1:8" ht="15">
      <c r="A80" s="118" t="s">
        <v>290</v>
      </c>
      <c r="B80" s="119" t="s">
        <v>227</v>
      </c>
      <c r="C80" s="119" t="s">
        <v>1650</v>
      </c>
      <c r="D80" s="119" t="s">
        <v>3808</v>
      </c>
      <c r="E80" s="119">
        <v>5</v>
      </c>
      <c r="F80" s="118">
        <v>2</v>
      </c>
      <c r="G80" s="119" t="s">
        <v>289</v>
      </c>
      <c r="H80" s="119" t="s">
        <v>291</v>
      </c>
    </row>
    <row r="81" spans="1:8" ht="15">
      <c r="A81" s="118" t="s">
        <v>292</v>
      </c>
      <c r="B81" s="119" t="s">
        <v>233</v>
      </c>
      <c r="C81" s="119" t="s">
        <v>3705</v>
      </c>
      <c r="D81" s="119" t="s">
        <v>3809</v>
      </c>
      <c r="E81" s="119">
        <v>5</v>
      </c>
      <c r="F81" s="118">
        <v>2</v>
      </c>
      <c r="G81" s="119" t="s">
        <v>289</v>
      </c>
      <c r="H81" s="119" t="s">
        <v>293</v>
      </c>
    </row>
    <row r="82" spans="1:8" ht="15">
      <c r="A82" s="118" t="s">
        <v>294</v>
      </c>
      <c r="B82" s="119" t="s">
        <v>295</v>
      </c>
      <c r="C82" s="119" t="s">
        <v>3810</v>
      </c>
      <c r="D82" s="119" t="s">
        <v>3811</v>
      </c>
      <c r="E82" s="119">
        <v>5</v>
      </c>
      <c r="F82" s="118">
        <v>2</v>
      </c>
      <c r="G82" s="119" t="s">
        <v>296</v>
      </c>
      <c r="H82" s="119" t="s">
        <v>297</v>
      </c>
    </row>
    <row r="83" spans="1:8" ht="15">
      <c r="A83" s="118" t="s">
        <v>298</v>
      </c>
      <c r="B83" s="119" t="s">
        <v>102</v>
      </c>
      <c r="C83" s="119" t="s">
        <v>3812</v>
      </c>
      <c r="D83" s="119" t="s">
        <v>3813</v>
      </c>
      <c r="E83" s="119">
        <v>5</v>
      </c>
      <c r="F83" s="118">
        <v>2</v>
      </c>
      <c r="G83" s="119" t="s">
        <v>296</v>
      </c>
      <c r="H83" s="119" t="s">
        <v>299</v>
      </c>
    </row>
    <row r="84" spans="1:8" ht="15">
      <c r="A84" s="118" t="s">
        <v>300</v>
      </c>
      <c r="B84" s="119" t="s">
        <v>156</v>
      </c>
      <c r="C84" s="119" t="s">
        <v>3814</v>
      </c>
      <c r="D84" s="119" t="s">
        <v>3815</v>
      </c>
      <c r="E84" s="119">
        <v>5</v>
      </c>
      <c r="F84" s="118">
        <v>2</v>
      </c>
      <c r="G84" s="119" t="s">
        <v>301</v>
      </c>
      <c r="H84" s="119" t="s">
        <v>301</v>
      </c>
    </row>
    <row r="85" spans="1:8" ht="15">
      <c r="A85" s="118" t="s">
        <v>302</v>
      </c>
      <c r="B85" s="119" t="s">
        <v>227</v>
      </c>
      <c r="C85" s="119" t="s">
        <v>3816</v>
      </c>
      <c r="D85" s="119" t="s">
        <v>3817</v>
      </c>
      <c r="E85" s="119">
        <v>5</v>
      </c>
      <c r="F85" s="118">
        <v>2</v>
      </c>
      <c r="G85" s="119" t="s">
        <v>301</v>
      </c>
      <c r="H85" s="119" t="s">
        <v>303</v>
      </c>
    </row>
    <row r="86" spans="1:8" ht="15">
      <c r="A86" s="118" t="s">
        <v>304</v>
      </c>
      <c r="B86" s="119" t="s">
        <v>259</v>
      </c>
      <c r="C86" s="119" t="s">
        <v>3818</v>
      </c>
      <c r="D86" s="119" t="s">
        <v>3819</v>
      </c>
      <c r="E86" s="119">
        <v>5</v>
      </c>
      <c r="F86" s="118">
        <v>2</v>
      </c>
      <c r="G86" s="119" t="s">
        <v>301</v>
      </c>
      <c r="H86" s="119" t="s">
        <v>305</v>
      </c>
    </row>
    <row r="87" spans="1:8" ht="15">
      <c r="A87" s="118" t="s">
        <v>306</v>
      </c>
      <c r="B87" s="119" t="s">
        <v>153</v>
      </c>
      <c r="C87" s="119" t="s">
        <v>3820</v>
      </c>
      <c r="D87" s="119" t="s">
        <v>3821</v>
      </c>
      <c r="E87" s="119">
        <v>5</v>
      </c>
      <c r="F87" s="118">
        <v>2</v>
      </c>
      <c r="G87" s="119" t="s">
        <v>307</v>
      </c>
      <c r="H87" s="119" t="s">
        <v>307</v>
      </c>
    </row>
    <row r="88" spans="1:8" ht="15">
      <c r="A88" s="118" t="s">
        <v>308</v>
      </c>
      <c r="B88" s="119" t="s">
        <v>187</v>
      </c>
      <c r="C88" s="119" t="s">
        <v>3705</v>
      </c>
      <c r="D88" s="119" t="s">
        <v>3822</v>
      </c>
      <c r="E88" s="119">
        <v>5</v>
      </c>
      <c r="F88" s="118">
        <v>2</v>
      </c>
      <c r="G88" s="119" t="s">
        <v>307</v>
      </c>
      <c r="H88" s="119" t="s">
        <v>309</v>
      </c>
    </row>
    <row r="89" spans="1:8" ht="15">
      <c r="A89" s="118" t="s">
        <v>310</v>
      </c>
      <c r="B89" s="119" t="s">
        <v>156</v>
      </c>
      <c r="C89" s="119" t="s">
        <v>3823</v>
      </c>
      <c r="D89" s="119" t="s">
        <v>3824</v>
      </c>
      <c r="E89" s="119">
        <v>5</v>
      </c>
      <c r="F89" s="118">
        <v>2</v>
      </c>
      <c r="G89" s="119" t="s">
        <v>311</v>
      </c>
      <c r="H89" s="119" t="s">
        <v>311</v>
      </c>
    </row>
    <row r="90" spans="1:8" ht="15">
      <c r="A90" s="118" t="s">
        <v>312</v>
      </c>
      <c r="B90" s="119" t="s">
        <v>227</v>
      </c>
      <c r="C90" s="119" t="s">
        <v>3825</v>
      </c>
      <c r="D90" s="119" t="s">
        <v>3826</v>
      </c>
      <c r="E90" s="119">
        <v>5</v>
      </c>
      <c r="F90" s="118">
        <v>2</v>
      </c>
      <c r="G90" s="119" t="s">
        <v>311</v>
      </c>
      <c r="H90" s="119" t="s">
        <v>313</v>
      </c>
    </row>
    <row r="91" spans="1:8" ht="15">
      <c r="A91" s="118" t="s">
        <v>314</v>
      </c>
      <c r="B91" s="119" t="s">
        <v>315</v>
      </c>
      <c r="C91" s="119" t="s">
        <v>3827</v>
      </c>
      <c r="D91" s="119" t="s">
        <v>3828</v>
      </c>
      <c r="E91" s="119">
        <v>5</v>
      </c>
      <c r="F91" s="118">
        <v>2</v>
      </c>
      <c r="G91" s="119" t="s">
        <v>316</v>
      </c>
      <c r="H91" s="119" t="s">
        <v>316</v>
      </c>
    </row>
    <row r="92" spans="1:8" ht="15">
      <c r="A92" s="118" t="s">
        <v>317</v>
      </c>
      <c r="B92" s="119" t="s">
        <v>84</v>
      </c>
      <c r="C92" s="119" t="s">
        <v>3829</v>
      </c>
      <c r="D92" s="119" t="s">
        <v>3830</v>
      </c>
      <c r="E92" s="119">
        <v>6</v>
      </c>
      <c r="F92" s="118">
        <v>2</v>
      </c>
      <c r="G92" s="119" t="s">
        <v>318</v>
      </c>
      <c r="H92" s="119" t="s">
        <v>318</v>
      </c>
    </row>
    <row r="93" spans="1:8" ht="15">
      <c r="A93" s="118" t="s">
        <v>319</v>
      </c>
      <c r="B93" s="119" t="s">
        <v>320</v>
      </c>
      <c r="C93" s="119" t="s">
        <v>3831</v>
      </c>
      <c r="D93" s="119" t="s">
        <v>3832</v>
      </c>
      <c r="E93" s="119">
        <v>6</v>
      </c>
      <c r="F93" s="118">
        <v>2</v>
      </c>
      <c r="G93" s="119" t="s">
        <v>318</v>
      </c>
      <c r="H93" s="119" t="s">
        <v>318</v>
      </c>
    </row>
    <row r="94" spans="1:8" ht="15">
      <c r="A94" s="118" t="s">
        <v>321</v>
      </c>
      <c r="B94" s="119" t="s">
        <v>322</v>
      </c>
      <c r="C94" s="119" t="s">
        <v>3705</v>
      </c>
      <c r="D94" s="119" t="s">
        <v>3833</v>
      </c>
      <c r="E94" s="119">
        <v>6</v>
      </c>
      <c r="F94" s="118">
        <v>2</v>
      </c>
      <c r="G94" s="119" t="s">
        <v>318</v>
      </c>
      <c r="H94" s="119" t="s">
        <v>323</v>
      </c>
    </row>
    <row r="95" spans="1:8" ht="15">
      <c r="A95" s="118" t="s">
        <v>324</v>
      </c>
      <c r="B95" s="119" t="s">
        <v>153</v>
      </c>
      <c r="C95" s="119" t="s">
        <v>3705</v>
      </c>
      <c r="D95" s="119" t="s">
        <v>3834</v>
      </c>
      <c r="E95" s="119">
        <v>6</v>
      </c>
      <c r="F95" s="118">
        <v>2</v>
      </c>
      <c r="G95" s="119" t="s">
        <v>318</v>
      </c>
      <c r="H95" s="119" t="s">
        <v>110</v>
      </c>
    </row>
    <row r="96" spans="1:8" ht="15">
      <c r="A96" s="118" t="s">
        <v>325</v>
      </c>
      <c r="B96" s="119" t="s">
        <v>315</v>
      </c>
      <c r="C96" s="119" t="s">
        <v>3835</v>
      </c>
      <c r="D96" s="119" t="s">
        <v>3836</v>
      </c>
      <c r="E96" s="119">
        <v>6</v>
      </c>
      <c r="F96" s="118">
        <v>2</v>
      </c>
      <c r="G96" s="119" t="s">
        <v>318</v>
      </c>
      <c r="H96" s="119" t="s">
        <v>326</v>
      </c>
    </row>
    <row r="97" spans="1:8" ht="15">
      <c r="A97" s="118" t="s">
        <v>327</v>
      </c>
      <c r="B97" s="119" t="s">
        <v>214</v>
      </c>
      <c r="C97" s="119" t="s">
        <v>3837</v>
      </c>
      <c r="D97" s="119" t="s">
        <v>3838</v>
      </c>
      <c r="E97" s="119">
        <v>6</v>
      </c>
      <c r="F97" s="118">
        <v>2</v>
      </c>
      <c r="G97" s="119" t="s">
        <v>318</v>
      </c>
      <c r="H97" s="119" t="s">
        <v>328</v>
      </c>
    </row>
    <row r="98" spans="1:8" ht="15">
      <c r="A98" s="118" t="s">
        <v>329</v>
      </c>
      <c r="B98" s="119" t="s">
        <v>330</v>
      </c>
      <c r="C98" s="119" t="s">
        <v>3839</v>
      </c>
      <c r="D98" s="119" t="s">
        <v>3840</v>
      </c>
      <c r="E98" s="119">
        <v>6</v>
      </c>
      <c r="F98" s="118">
        <v>2</v>
      </c>
      <c r="G98" s="119" t="s">
        <v>318</v>
      </c>
      <c r="H98" s="119" t="s">
        <v>331</v>
      </c>
    </row>
    <row r="99" spans="1:8" ht="15">
      <c r="A99" s="118" t="s">
        <v>332</v>
      </c>
      <c r="B99" s="119" t="s">
        <v>333</v>
      </c>
      <c r="C99" s="119" t="s">
        <v>3841</v>
      </c>
      <c r="D99" s="119" t="s">
        <v>3842</v>
      </c>
      <c r="E99" s="119">
        <v>6</v>
      </c>
      <c r="F99" s="118">
        <v>2</v>
      </c>
      <c r="G99" s="119" t="s">
        <v>318</v>
      </c>
      <c r="H99" s="119" t="s">
        <v>334</v>
      </c>
    </row>
    <row r="100" spans="1:8" ht="15">
      <c r="A100" s="118" t="s">
        <v>335</v>
      </c>
      <c r="B100" s="119" t="s">
        <v>196</v>
      </c>
      <c r="C100" s="119" t="s">
        <v>3843</v>
      </c>
      <c r="D100" s="119" t="s">
        <v>3844</v>
      </c>
      <c r="E100" s="119">
        <v>6</v>
      </c>
      <c r="F100" s="118">
        <v>2</v>
      </c>
      <c r="G100" s="119" t="s">
        <v>84</v>
      </c>
      <c r="H100" s="119" t="s">
        <v>336</v>
      </c>
    </row>
    <row r="101" spans="1:8" ht="15">
      <c r="A101" s="118" t="s">
        <v>337</v>
      </c>
      <c r="B101" s="119" t="s">
        <v>338</v>
      </c>
      <c r="C101" s="119" t="s">
        <v>3845</v>
      </c>
      <c r="D101" s="119" t="s">
        <v>3846</v>
      </c>
      <c r="E101" s="119">
        <v>6</v>
      </c>
      <c r="F101" s="118">
        <v>2</v>
      </c>
      <c r="G101" s="119" t="s">
        <v>84</v>
      </c>
      <c r="H101" s="119" t="s">
        <v>339</v>
      </c>
    </row>
    <row r="102" spans="1:8" ht="15">
      <c r="A102" s="118" t="s">
        <v>340</v>
      </c>
      <c r="B102" s="119" t="s">
        <v>341</v>
      </c>
      <c r="C102" s="119" t="s">
        <v>3847</v>
      </c>
      <c r="D102" s="119" t="s">
        <v>3848</v>
      </c>
      <c r="E102" s="119">
        <v>6</v>
      </c>
      <c r="F102" s="118">
        <v>2</v>
      </c>
      <c r="G102" s="119" t="s">
        <v>84</v>
      </c>
      <c r="H102" s="119" t="s">
        <v>342</v>
      </c>
    </row>
    <row r="103" spans="1:8" ht="15">
      <c r="A103" s="118" t="s">
        <v>343</v>
      </c>
      <c r="B103" s="119" t="s">
        <v>330</v>
      </c>
      <c r="C103" s="119" t="s">
        <v>3849</v>
      </c>
      <c r="D103" s="119" t="s">
        <v>3850</v>
      </c>
      <c r="E103" s="119">
        <v>6</v>
      </c>
      <c r="F103" s="118">
        <v>2</v>
      </c>
      <c r="G103" s="119" t="s">
        <v>84</v>
      </c>
      <c r="H103" s="119" t="s">
        <v>344</v>
      </c>
    </row>
    <row r="104" spans="1:8" ht="15">
      <c r="A104" s="118" t="s">
        <v>345</v>
      </c>
      <c r="B104" s="119" t="s">
        <v>196</v>
      </c>
      <c r="C104" s="119" t="s">
        <v>3705</v>
      </c>
      <c r="D104" s="119" t="s">
        <v>3851</v>
      </c>
      <c r="E104" s="119">
        <v>6</v>
      </c>
      <c r="F104" s="118">
        <v>2</v>
      </c>
      <c r="G104" s="119" t="s">
        <v>84</v>
      </c>
      <c r="H104" s="119" t="s">
        <v>346</v>
      </c>
    </row>
    <row r="105" spans="1:8" ht="15">
      <c r="A105" s="118" t="s">
        <v>347</v>
      </c>
      <c r="B105" s="119" t="s">
        <v>190</v>
      </c>
      <c r="C105" s="119" t="s">
        <v>3852</v>
      </c>
      <c r="D105" s="119" t="s">
        <v>3853</v>
      </c>
      <c r="E105" s="119">
        <v>6</v>
      </c>
      <c r="F105" s="118">
        <v>2</v>
      </c>
      <c r="G105" s="119" t="s">
        <v>286</v>
      </c>
      <c r="H105" s="119" t="s">
        <v>287</v>
      </c>
    </row>
    <row r="106" spans="1:8" ht="15">
      <c r="A106" s="118" t="s">
        <v>348</v>
      </c>
      <c r="B106" s="119" t="s">
        <v>144</v>
      </c>
      <c r="C106" s="119" t="s">
        <v>3854</v>
      </c>
      <c r="D106" s="119" t="s">
        <v>3855</v>
      </c>
      <c r="E106" s="119">
        <v>6</v>
      </c>
      <c r="F106" s="118">
        <v>2</v>
      </c>
      <c r="G106" s="119" t="s">
        <v>286</v>
      </c>
      <c r="H106" s="119" t="s">
        <v>287</v>
      </c>
    </row>
    <row r="107" spans="1:8" ht="15">
      <c r="A107" s="118" t="s">
        <v>349</v>
      </c>
      <c r="B107" s="119" t="s">
        <v>350</v>
      </c>
      <c r="C107" s="119" t="s">
        <v>3856</v>
      </c>
      <c r="D107" s="119" t="s">
        <v>3857</v>
      </c>
      <c r="E107" s="119">
        <v>7</v>
      </c>
      <c r="F107" s="118">
        <v>4</v>
      </c>
      <c r="G107" s="119" t="s">
        <v>351</v>
      </c>
      <c r="H107" s="119" t="s">
        <v>351</v>
      </c>
    </row>
    <row r="108" spans="1:8" ht="15">
      <c r="A108" s="118" t="s">
        <v>352</v>
      </c>
      <c r="B108" s="119" t="s">
        <v>353</v>
      </c>
      <c r="C108" s="119" t="s">
        <v>3858</v>
      </c>
      <c r="D108" s="119" t="s">
        <v>3859</v>
      </c>
      <c r="E108" s="119">
        <v>7</v>
      </c>
      <c r="F108" s="118">
        <v>4</v>
      </c>
      <c r="G108" s="119" t="s">
        <v>351</v>
      </c>
      <c r="H108" s="119" t="s">
        <v>354</v>
      </c>
    </row>
    <row r="109" spans="1:8" ht="15">
      <c r="A109" s="118" t="s">
        <v>355</v>
      </c>
      <c r="B109" s="119" t="s">
        <v>356</v>
      </c>
      <c r="C109" s="119" t="s">
        <v>3860</v>
      </c>
      <c r="D109" s="119" t="s">
        <v>3861</v>
      </c>
      <c r="E109" s="119">
        <v>7</v>
      </c>
      <c r="F109" s="118">
        <v>4</v>
      </c>
      <c r="G109" s="119" t="s">
        <v>357</v>
      </c>
      <c r="H109" s="119" t="s">
        <v>357</v>
      </c>
    </row>
    <row r="110" spans="1:8" ht="15">
      <c r="A110" s="118" t="s">
        <v>358</v>
      </c>
      <c r="B110" s="119" t="s">
        <v>359</v>
      </c>
      <c r="C110" s="119" t="s">
        <v>3862</v>
      </c>
      <c r="D110" s="119" t="s">
        <v>3863</v>
      </c>
      <c r="E110" s="119">
        <v>7</v>
      </c>
      <c r="F110" s="118">
        <v>4</v>
      </c>
      <c r="G110" s="119" t="s">
        <v>357</v>
      </c>
      <c r="H110" s="119" t="s">
        <v>360</v>
      </c>
    </row>
    <row r="111" spans="1:8" ht="15">
      <c r="A111" s="118" t="s">
        <v>361</v>
      </c>
      <c r="B111" s="119" t="s">
        <v>362</v>
      </c>
      <c r="C111" s="119" t="s">
        <v>3864</v>
      </c>
      <c r="D111" s="119" t="s">
        <v>3865</v>
      </c>
      <c r="E111" s="119">
        <v>7</v>
      </c>
      <c r="F111" s="118">
        <v>4</v>
      </c>
      <c r="G111" s="119" t="s">
        <v>363</v>
      </c>
      <c r="H111" s="119" t="s">
        <v>363</v>
      </c>
    </row>
    <row r="112" spans="1:8" ht="15">
      <c r="A112" s="118" t="s">
        <v>364</v>
      </c>
      <c r="B112" s="119" t="s">
        <v>227</v>
      </c>
      <c r="C112" s="119" t="s">
        <v>3866</v>
      </c>
      <c r="D112" s="119" t="s">
        <v>3867</v>
      </c>
      <c r="E112" s="119">
        <v>7</v>
      </c>
      <c r="F112" s="118">
        <v>4</v>
      </c>
      <c r="G112" s="119" t="s">
        <v>363</v>
      </c>
      <c r="H112" s="119" t="s">
        <v>365</v>
      </c>
    </row>
    <row r="113" spans="1:8" ht="15">
      <c r="A113" s="118" t="s">
        <v>366</v>
      </c>
      <c r="B113" s="119" t="s">
        <v>367</v>
      </c>
      <c r="C113" s="119" t="s">
        <v>3868</v>
      </c>
      <c r="D113" s="119" t="s">
        <v>3869</v>
      </c>
      <c r="E113" s="119">
        <v>7</v>
      </c>
      <c r="F113" s="118">
        <v>4</v>
      </c>
      <c r="G113" s="119" t="s">
        <v>363</v>
      </c>
      <c r="H113" s="119" t="s">
        <v>368</v>
      </c>
    </row>
    <row r="114" spans="1:8" ht="15">
      <c r="A114" s="118" t="s">
        <v>369</v>
      </c>
      <c r="B114" s="119" t="s">
        <v>370</v>
      </c>
      <c r="C114" s="119" t="s">
        <v>3870</v>
      </c>
      <c r="D114" s="119" t="s">
        <v>3871</v>
      </c>
      <c r="E114" s="119">
        <v>7</v>
      </c>
      <c r="F114" s="118">
        <v>4</v>
      </c>
      <c r="G114" s="119" t="s">
        <v>363</v>
      </c>
      <c r="H114" s="119" t="s">
        <v>371</v>
      </c>
    </row>
    <row r="115" spans="1:8" ht="15">
      <c r="A115" s="118" t="s">
        <v>372</v>
      </c>
      <c r="B115" s="119" t="s">
        <v>227</v>
      </c>
      <c r="C115" s="119" t="s">
        <v>3872</v>
      </c>
      <c r="D115" s="119" t="s">
        <v>3873</v>
      </c>
      <c r="E115" s="119">
        <v>7</v>
      </c>
      <c r="F115" s="118">
        <v>4</v>
      </c>
      <c r="G115" s="119" t="s">
        <v>363</v>
      </c>
      <c r="H115" s="119" t="s">
        <v>373</v>
      </c>
    </row>
    <row r="116" spans="1:8" ht="15">
      <c r="A116" s="118" t="s">
        <v>374</v>
      </c>
      <c r="B116" s="119" t="s">
        <v>227</v>
      </c>
      <c r="C116" s="119" t="s">
        <v>3874</v>
      </c>
      <c r="D116" s="119" t="s">
        <v>3875</v>
      </c>
      <c r="E116" s="119">
        <v>7</v>
      </c>
      <c r="F116" s="118">
        <v>4</v>
      </c>
      <c r="G116" s="119" t="s">
        <v>363</v>
      </c>
      <c r="H116" s="119" t="s">
        <v>375</v>
      </c>
    </row>
    <row r="117" spans="1:8" ht="15">
      <c r="A117" s="118" t="s">
        <v>376</v>
      </c>
      <c r="B117" s="119" t="s">
        <v>322</v>
      </c>
      <c r="C117" s="119" t="s">
        <v>3876</v>
      </c>
      <c r="D117" s="119" t="s">
        <v>3877</v>
      </c>
      <c r="E117" s="119">
        <v>7</v>
      </c>
      <c r="F117" s="118">
        <v>4</v>
      </c>
      <c r="G117" s="119" t="s">
        <v>363</v>
      </c>
      <c r="H117" s="119" t="s">
        <v>377</v>
      </c>
    </row>
    <row r="118" spans="1:8" ht="15">
      <c r="A118" s="118" t="s">
        <v>378</v>
      </c>
      <c r="B118" s="119" t="s">
        <v>379</v>
      </c>
      <c r="C118" s="119" t="s">
        <v>3878</v>
      </c>
      <c r="D118" s="119" t="s">
        <v>3879</v>
      </c>
      <c r="E118" s="119">
        <v>7</v>
      </c>
      <c r="F118" s="118">
        <v>4</v>
      </c>
      <c r="G118" s="119" t="s">
        <v>380</v>
      </c>
      <c r="H118" s="119" t="s">
        <v>380</v>
      </c>
    </row>
    <row r="119" spans="1:8" ht="15">
      <c r="A119" s="118" t="s">
        <v>381</v>
      </c>
      <c r="B119" s="119" t="s">
        <v>259</v>
      </c>
      <c r="C119" s="119" t="s">
        <v>3880</v>
      </c>
      <c r="D119" s="119" t="s">
        <v>3881</v>
      </c>
      <c r="E119" s="119">
        <v>7</v>
      </c>
      <c r="F119" s="118">
        <v>4</v>
      </c>
      <c r="G119" s="119" t="s">
        <v>380</v>
      </c>
      <c r="H119" s="119" t="s">
        <v>380</v>
      </c>
    </row>
    <row r="120" spans="1:8" ht="15">
      <c r="A120" s="118" t="s">
        <v>382</v>
      </c>
      <c r="B120" s="119" t="s">
        <v>383</v>
      </c>
      <c r="C120" s="119" t="s">
        <v>3882</v>
      </c>
      <c r="D120" s="119" t="s">
        <v>3883</v>
      </c>
      <c r="E120" s="119">
        <v>7</v>
      </c>
      <c r="F120" s="118">
        <v>4</v>
      </c>
      <c r="G120" s="119" t="s">
        <v>380</v>
      </c>
      <c r="H120" s="119" t="s">
        <v>380</v>
      </c>
    </row>
    <row r="121" spans="1:8" ht="15">
      <c r="A121" s="118" t="s">
        <v>384</v>
      </c>
      <c r="B121" s="119" t="s">
        <v>153</v>
      </c>
      <c r="C121" s="119" t="s">
        <v>3884</v>
      </c>
      <c r="D121" s="119" t="s">
        <v>3885</v>
      </c>
      <c r="E121" s="119">
        <v>7</v>
      </c>
      <c r="F121" s="118">
        <v>4</v>
      </c>
      <c r="G121" s="119" t="s">
        <v>380</v>
      </c>
      <c r="H121" s="119" t="s">
        <v>380</v>
      </c>
    </row>
    <row r="122" spans="1:8" ht="15">
      <c r="A122" s="118" t="s">
        <v>385</v>
      </c>
      <c r="B122" s="119" t="s">
        <v>233</v>
      </c>
      <c r="C122" s="119" t="s">
        <v>3886</v>
      </c>
      <c r="D122" s="119" t="s">
        <v>3887</v>
      </c>
      <c r="E122" s="119">
        <v>7</v>
      </c>
      <c r="F122" s="118">
        <v>4</v>
      </c>
      <c r="G122" s="119" t="s">
        <v>380</v>
      </c>
      <c r="H122" s="119" t="s">
        <v>380</v>
      </c>
    </row>
    <row r="123" spans="1:8" ht="15">
      <c r="A123" s="118" t="s">
        <v>386</v>
      </c>
      <c r="B123" s="119" t="s">
        <v>387</v>
      </c>
      <c r="C123" s="119" t="s">
        <v>3841</v>
      </c>
      <c r="D123" s="119" t="s">
        <v>3888</v>
      </c>
      <c r="E123" s="119">
        <v>8</v>
      </c>
      <c r="F123" s="118">
        <v>3</v>
      </c>
      <c r="G123" s="119" t="s">
        <v>388</v>
      </c>
      <c r="H123" s="119" t="s">
        <v>389</v>
      </c>
    </row>
    <row r="124" spans="1:8" ht="15">
      <c r="A124" s="118" t="s">
        <v>390</v>
      </c>
      <c r="B124" s="119" t="s">
        <v>153</v>
      </c>
      <c r="C124" s="119" t="s">
        <v>3889</v>
      </c>
      <c r="D124" s="119" t="s">
        <v>3890</v>
      </c>
      <c r="E124" s="119">
        <v>8</v>
      </c>
      <c r="F124" s="118">
        <v>3</v>
      </c>
      <c r="G124" s="119" t="s">
        <v>391</v>
      </c>
      <c r="H124" s="119" t="s">
        <v>391</v>
      </c>
    </row>
    <row r="125" spans="1:8" ht="15">
      <c r="A125" s="118" t="s">
        <v>392</v>
      </c>
      <c r="B125" s="119" t="s">
        <v>393</v>
      </c>
      <c r="C125" s="119" t="s">
        <v>3891</v>
      </c>
      <c r="D125" s="119" t="s">
        <v>3892</v>
      </c>
      <c r="E125" s="119">
        <v>8</v>
      </c>
      <c r="F125" s="118">
        <v>3</v>
      </c>
      <c r="G125" s="119" t="s">
        <v>391</v>
      </c>
      <c r="H125" s="119" t="s">
        <v>394</v>
      </c>
    </row>
    <row r="126" spans="1:8" ht="15">
      <c r="A126" s="118" t="s">
        <v>395</v>
      </c>
      <c r="B126" s="119" t="s">
        <v>227</v>
      </c>
      <c r="C126" s="119" t="s">
        <v>3893</v>
      </c>
      <c r="D126" s="119" t="s">
        <v>3894</v>
      </c>
      <c r="E126" s="119">
        <v>8</v>
      </c>
      <c r="F126" s="118">
        <v>3</v>
      </c>
      <c r="G126" s="119" t="s">
        <v>396</v>
      </c>
      <c r="H126" s="119" t="s">
        <v>228</v>
      </c>
    </row>
    <row r="127" spans="1:8" ht="15">
      <c r="A127" s="118" t="s">
        <v>397</v>
      </c>
      <c r="B127" s="119" t="s">
        <v>141</v>
      </c>
      <c r="C127" s="119" t="s">
        <v>3895</v>
      </c>
      <c r="D127" s="119" t="s">
        <v>3896</v>
      </c>
      <c r="E127" s="119">
        <v>8</v>
      </c>
      <c r="F127" s="118">
        <v>3</v>
      </c>
      <c r="G127" s="119" t="s">
        <v>398</v>
      </c>
      <c r="H127" s="119" t="s">
        <v>399</v>
      </c>
    </row>
    <row r="128" spans="1:8" ht="15">
      <c r="A128" s="118" t="s">
        <v>400</v>
      </c>
      <c r="B128" s="119" t="s">
        <v>227</v>
      </c>
      <c r="C128" s="119" t="s">
        <v>3897</v>
      </c>
      <c r="D128" s="119" t="s">
        <v>3898</v>
      </c>
      <c r="E128" s="119">
        <v>8</v>
      </c>
      <c r="F128" s="118">
        <v>3</v>
      </c>
      <c r="G128" s="119" t="s">
        <v>398</v>
      </c>
      <c r="H128" s="119" t="s">
        <v>401</v>
      </c>
    </row>
    <row r="129" spans="1:8" ht="15">
      <c r="A129" s="118" t="s">
        <v>402</v>
      </c>
      <c r="B129" s="119" t="s">
        <v>138</v>
      </c>
      <c r="C129" s="119" t="s">
        <v>3899</v>
      </c>
      <c r="D129" s="119" t="s">
        <v>3900</v>
      </c>
      <c r="E129" s="119">
        <v>8</v>
      </c>
      <c r="F129" s="118">
        <v>3</v>
      </c>
      <c r="G129" s="119" t="s">
        <v>398</v>
      </c>
      <c r="H129" s="119" t="s">
        <v>403</v>
      </c>
    </row>
    <row r="130" spans="1:8" ht="15">
      <c r="A130" s="118" t="s">
        <v>404</v>
      </c>
      <c r="B130" s="119" t="s">
        <v>405</v>
      </c>
      <c r="C130" s="119" t="s">
        <v>3901</v>
      </c>
      <c r="D130" s="119" t="s">
        <v>3902</v>
      </c>
      <c r="E130" s="119">
        <v>8</v>
      </c>
      <c r="F130" s="118">
        <v>3</v>
      </c>
      <c r="G130" s="119" t="s">
        <v>398</v>
      </c>
      <c r="H130" s="119" t="s">
        <v>406</v>
      </c>
    </row>
    <row r="131" spans="1:8" ht="15">
      <c r="A131" s="118" t="s">
        <v>407</v>
      </c>
      <c r="B131" s="119" t="s">
        <v>227</v>
      </c>
      <c r="C131" s="119" t="s">
        <v>3903</v>
      </c>
      <c r="D131" s="119" t="s">
        <v>3904</v>
      </c>
      <c r="E131" s="119">
        <v>8</v>
      </c>
      <c r="F131" s="118">
        <v>3</v>
      </c>
      <c r="G131" s="119" t="s">
        <v>408</v>
      </c>
      <c r="H131" s="119" t="s">
        <v>409</v>
      </c>
    </row>
    <row r="132" spans="1:8" ht="15">
      <c r="A132" s="118" t="s">
        <v>410</v>
      </c>
      <c r="B132" s="119" t="s">
        <v>133</v>
      </c>
      <c r="C132" s="119" t="s">
        <v>3705</v>
      </c>
      <c r="D132" s="119" t="s">
        <v>3905</v>
      </c>
      <c r="E132" s="119">
        <v>8</v>
      </c>
      <c r="F132" s="118">
        <v>3</v>
      </c>
      <c r="G132" s="119" t="s">
        <v>408</v>
      </c>
      <c r="H132" s="119" t="s">
        <v>411</v>
      </c>
    </row>
    <row r="133" spans="1:8" ht="15">
      <c r="A133" s="118" t="s">
        <v>412</v>
      </c>
      <c r="B133" s="119" t="s">
        <v>413</v>
      </c>
      <c r="C133" s="119" t="s">
        <v>3705</v>
      </c>
      <c r="D133" s="119" t="s">
        <v>3906</v>
      </c>
      <c r="E133" s="119">
        <v>8</v>
      </c>
      <c r="F133" s="118">
        <v>3</v>
      </c>
      <c r="G133" s="119" t="s">
        <v>414</v>
      </c>
      <c r="H133" s="119" t="s">
        <v>415</v>
      </c>
    </row>
    <row r="134" spans="1:8" ht="15">
      <c r="A134" s="118" t="s">
        <v>416</v>
      </c>
      <c r="B134" s="119" t="s">
        <v>417</v>
      </c>
      <c r="C134" s="119" t="s">
        <v>3705</v>
      </c>
      <c r="D134" s="119" t="s">
        <v>3907</v>
      </c>
      <c r="E134" s="119">
        <v>8</v>
      </c>
      <c r="F134" s="118">
        <v>3</v>
      </c>
      <c r="G134" s="119" t="s">
        <v>414</v>
      </c>
      <c r="H134" s="119" t="s">
        <v>418</v>
      </c>
    </row>
    <row r="135" spans="1:8" ht="15">
      <c r="A135" s="118" t="s">
        <v>419</v>
      </c>
      <c r="B135" s="119" t="s">
        <v>227</v>
      </c>
      <c r="C135" s="119" t="s">
        <v>3908</v>
      </c>
      <c r="D135" s="119" t="s">
        <v>3909</v>
      </c>
      <c r="E135" s="119">
        <v>8</v>
      </c>
      <c r="F135" s="118">
        <v>3</v>
      </c>
      <c r="G135" s="119" t="s">
        <v>414</v>
      </c>
      <c r="H135" s="119" t="s">
        <v>420</v>
      </c>
    </row>
    <row r="136" spans="1:8" ht="15">
      <c r="A136" s="118" t="s">
        <v>421</v>
      </c>
      <c r="B136" s="119" t="s">
        <v>227</v>
      </c>
      <c r="C136" s="119" t="s">
        <v>3910</v>
      </c>
      <c r="D136" s="119" t="s">
        <v>3911</v>
      </c>
      <c r="E136" s="119">
        <v>8</v>
      </c>
      <c r="F136" s="118">
        <v>3</v>
      </c>
      <c r="G136" s="119" t="s">
        <v>414</v>
      </c>
      <c r="H136" s="119" t="s">
        <v>422</v>
      </c>
    </row>
    <row r="137" spans="1:8" ht="15">
      <c r="A137" s="118" t="s">
        <v>423</v>
      </c>
      <c r="B137" s="119" t="s">
        <v>424</v>
      </c>
      <c r="C137" s="119" t="s">
        <v>3705</v>
      </c>
      <c r="D137" s="119" t="s">
        <v>3912</v>
      </c>
      <c r="E137" s="119">
        <v>8</v>
      </c>
      <c r="F137" s="118">
        <v>3</v>
      </c>
      <c r="G137" s="119" t="s">
        <v>414</v>
      </c>
      <c r="H137" s="119" t="s">
        <v>425</v>
      </c>
    </row>
    <row r="138" spans="1:8" ht="15">
      <c r="A138" s="118" t="s">
        <v>426</v>
      </c>
      <c r="B138" s="119" t="s">
        <v>427</v>
      </c>
      <c r="C138" s="119" t="s">
        <v>3705</v>
      </c>
      <c r="D138" s="119" t="s">
        <v>3913</v>
      </c>
      <c r="E138" s="119">
        <v>8</v>
      </c>
      <c r="F138" s="118">
        <v>3</v>
      </c>
      <c r="G138" s="119" t="s">
        <v>414</v>
      </c>
      <c r="H138" s="119" t="s">
        <v>428</v>
      </c>
    </row>
    <row r="139" spans="1:8" ht="15">
      <c r="A139" s="118" t="s">
        <v>429</v>
      </c>
      <c r="B139" s="119" t="s">
        <v>430</v>
      </c>
      <c r="C139" s="119" t="s">
        <v>3914</v>
      </c>
      <c r="D139" s="119" t="s">
        <v>3915</v>
      </c>
      <c r="E139" s="119">
        <v>8</v>
      </c>
      <c r="F139" s="118">
        <v>3</v>
      </c>
      <c r="G139" s="119" t="s">
        <v>431</v>
      </c>
      <c r="H139" s="119" t="s">
        <v>432</v>
      </c>
    </row>
    <row r="140" spans="1:8" ht="15">
      <c r="A140" s="118" t="s">
        <v>433</v>
      </c>
      <c r="B140" s="119" t="s">
        <v>434</v>
      </c>
      <c r="C140" s="119" t="s">
        <v>3705</v>
      </c>
      <c r="D140" s="119" t="s">
        <v>3916</v>
      </c>
      <c r="E140" s="119">
        <v>8</v>
      </c>
      <c r="F140" s="118">
        <v>3</v>
      </c>
      <c r="G140" s="119" t="s">
        <v>431</v>
      </c>
      <c r="H140" s="119" t="s">
        <v>435</v>
      </c>
    </row>
    <row r="141" spans="1:8" ht="15">
      <c r="A141" s="118" t="s">
        <v>436</v>
      </c>
      <c r="B141" s="119" t="s">
        <v>437</v>
      </c>
      <c r="C141" s="119" t="s">
        <v>3917</v>
      </c>
      <c r="D141" s="119" t="s">
        <v>3918</v>
      </c>
      <c r="E141" s="119">
        <v>8</v>
      </c>
      <c r="F141" s="118">
        <v>3</v>
      </c>
      <c r="G141" s="119" t="s">
        <v>431</v>
      </c>
      <c r="H141" s="119" t="s">
        <v>438</v>
      </c>
    </row>
    <row r="142" spans="1:8" ht="15">
      <c r="A142" s="118" t="s">
        <v>439</v>
      </c>
      <c r="B142" s="119" t="s">
        <v>227</v>
      </c>
      <c r="C142" s="119" t="s">
        <v>1650</v>
      </c>
      <c r="D142" s="119" t="s">
        <v>3919</v>
      </c>
      <c r="E142" s="119">
        <v>8</v>
      </c>
      <c r="F142" s="118">
        <v>3</v>
      </c>
      <c r="G142" s="119" t="s">
        <v>431</v>
      </c>
      <c r="H142" s="119" t="s">
        <v>84</v>
      </c>
    </row>
    <row r="143" spans="1:8" ht="15">
      <c r="A143" s="118" t="s">
        <v>440</v>
      </c>
      <c r="B143" s="119" t="s">
        <v>216</v>
      </c>
      <c r="C143" s="119" t="s">
        <v>3920</v>
      </c>
      <c r="D143" s="119" t="s">
        <v>3921</v>
      </c>
      <c r="E143" s="119">
        <v>8</v>
      </c>
      <c r="F143" s="118">
        <v>3</v>
      </c>
      <c r="G143" s="119" t="s">
        <v>441</v>
      </c>
      <c r="H143" s="119" t="s">
        <v>441</v>
      </c>
    </row>
    <row r="144" spans="1:8" ht="15">
      <c r="A144" s="118" t="s">
        <v>442</v>
      </c>
      <c r="B144" s="119" t="s">
        <v>227</v>
      </c>
      <c r="C144" s="119" t="s">
        <v>3922</v>
      </c>
      <c r="D144" s="119" t="s">
        <v>3923</v>
      </c>
      <c r="E144" s="119">
        <v>8</v>
      </c>
      <c r="F144" s="118">
        <v>3</v>
      </c>
      <c r="G144" s="119" t="s">
        <v>441</v>
      </c>
      <c r="H144" s="119" t="s">
        <v>443</v>
      </c>
    </row>
    <row r="145" spans="1:8" ht="15">
      <c r="A145" s="118" t="s">
        <v>444</v>
      </c>
      <c r="B145" s="119" t="s">
        <v>445</v>
      </c>
      <c r="C145" s="119" t="s">
        <v>3924</v>
      </c>
      <c r="D145" s="119" t="s">
        <v>3925</v>
      </c>
      <c r="E145" s="119">
        <v>8</v>
      </c>
      <c r="F145" s="118">
        <v>3</v>
      </c>
      <c r="G145" s="119" t="s">
        <v>446</v>
      </c>
      <c r="H145" s="119" t="s">
        <v>446</v>
      </c>
    </row>
    <row r="146" spans="1:8" ht="15">
      <c r="A146" s="118" t="s">
        <v>447</v>
      </c>
      <c r="B146" s="119" t="s">
        <v>110</v>
      </c>
      <c r="C146" s="119" t="s">
        <v>3926</v>
      </c>
      <c r="D146" s="119" t="s">
        <v>3927</v>
      </c>
      <c r="E146" s="119">
        <v>9</v>
      </c>
      <c r="F146" s="130">
        <v>10</v>
      </c>
      <c r="G146" s="119" t="s">
        <v>122</v>
      </c>
      <c r="H146" s="119" t="s">
        <v>122</v>
      </c>
    </row>
    <row r="147" spans="1:8" ht="15">
      <c r="A147" s="118" t="s">
        <v>448</v>
      </c>
      <c r="B147" s="119" t="s">
        <v>449</v>
      </c>
      <c r="C147" s="119" t="s">
        <v>3928</v>
      </c>
      <c r="D147" s="119" t="s">
        <v>3929</v>
      </c>
      <c r="E147" s="119">
        <v>9</v>
      </c>
      <c r="F147" s="130">
        <v>10</v>
      </c>
      <c r="G147" s="119" t="s">
        <v>122</v>
      </c>
      <c r="H147" s="119" t="s">
        <v>122</v>
      </c>
    </row>
    <row r="148" spans="1:8" ht="15">
      <c r="A148" s="118" t="s">
        <v>450</v>
      </c>
      <c r="B148" s="119" t="s">
        <v>84</v>
      </c>
      <c r="C148" s="119" t="s">
        <v>3705</v>
      </c>
      <c r="D148" s="119" t="s">
        <v>3930</v>
      </c>
      <c r="E148" s="119">
        <v>9</v>
      </c>
      <c r="F148" s="130">
        <v>10</v>
      </c>
      <c r="G148" s="119" t="s">
        <v>122</v>
      </c>
      <c r="H148" s="119" t="s">
        <v>451</v>
      </c>
    </row>
    <row r="149" spans="1:8" ht="15">
      <c r="A149" s="118" t="s">
        <v>452</v>
      </c>
      <c r="B149" s="119" t="s">
        <v>190</v>
      </c>
      <c r="C149" s="119" t="s">
        <v>3705</v>
      </c>
      <c r="D149" s="119" t="s">
        <v>3931</v>
      </c>
      <c r="E149" s="119">
        <v>9</v>
      </c>
      <c r="F149" s="130">
        <v>10</v>
      </c>
      <c r="G149" s="119" t="s">
        <v>122</v>
      </c>
      <c r="H149" s="119" t="s">
        <v>453</v>
      </c>
    </row>
    <row r="150" spans="1:8" ht="15">
      <c r="A150" s="118" t="s">
        <v>454</v>
      </c>
      <c r="B150" s="119" t="s">
        <v>455</v>
      </c>
      <c r="C150" s="119" t="s">
        <v>3705</v>
      </c>
      <c r="D150" s="119" t="s">
        <v>3932</v>
      </c>
      <c r="E150" s="119">
        <v>9</v>
      </c>
      <c r="F150" s="130">
        <v>10</v>
      </c>
      <c r="G150" s="119" t="s">
        <v>122</v>
      </c>
      <c r="H150" s="119" t="s">
        <v>456</v>
      </c>
    </row>
    <row r="151" spans="1:8" ht="15">
      <c r="A151" s="118" t="s">
        <v>457</v>
      </c>
      <c r="B151" s="119" t="s">
        <v>181</v>
      </c>
      <c r="C151" s="119" t="s">
        <v>3705</v>
      </c>
      <c r="D151" s="119" t="s">
        <v>3933</v>
      </c>
      <c r="E151" s="119">
        <v>9</v>
      </c>
      <c r="F151" s="130">
        <v>10</v>
      </c>
      <c r="G151" s="119" t="s">
        <v>122</v>
      </c>
      <c r="H151" s="119" t="s">
        <v>458</v>
      </c>
    </row>
    <row r="152" spans="1:8" ht="15">
      <c r="A152" s="118" t="s">
        <v>459</v>
      </c>
      <c r="B152" s="119" t="s">
        <v>460</v>
      </c>
      <c r="C152" s="119" t="s">
        <v>3705</v>
      </c>
      <c r="D152" s="119" t="s">
        <v>3933</v>
      </c>
      <c r="E152" s="119">
        <v>9</v>
      </c>
      <c r="F152" s="130">
        <v>10</v>
      </c>
      <c r="G152" s="119" t="s">
        <v>122</v>
      </c>
      <c r="H152" s="119" t="s">
        <v>461</v>
      </c>
    </row>
    <row r="153" spans="1:8" ht="15">
      <c r="A153" s="118" t="s">
        <v>462</v>
      </c>
      <c r="B153" s="119" t="s">
        <v>199</v>
      </c>
      <c r="C153" s="119" t="s">
        <v>3705</v>
      </c>
      <c r="D153" s="119" t="s">
        <v>3934</v>
      </c>
      <c r="E153" s="119">
        <v>9</v>
      </c>
      <c r="F153" s="130">
        <v>10</v>
      </c>
      <c r="G153" s="119" t="s">
        <v>122</v>
      </c>
      <c r="H153" s="119" t="s">
        <v>463</v>
      </c>
    </row>
    <row r="154" spans="1:8" ht="15">
      <c r="A154" s="118" t="s">
        <v>464</v>
      </c>
      <c r="B154" s="119" t="s">
        <v>214</v>
      </c>
      <c r="C154" s="119" t="s">
        <v>3935</v>
      </c>
      <c r="D154" s="119" t="s">
        <v>3936</v>
      </c>
      <c r="E154" s="119">
        <v>9</v>
      </c>
      <c r="F154" s="130">
        <v>10</v>
      </c>
      <c r="G154" s="119" t="s">
        <v>122</v>
      </c>
      <c r="H154" s="119" t="s">
        <v>465</v>
      </c>
    </row>
    <row r="155" spans="1:8" ht="15">
      <c r="A155" s="118" t="s">
        <v>466</v>
      </c>
      <c r="B155" s="119" t="s">
        <v>467</v>
      </c>
      <c r="C155" s="119" t="s">
        <v>3705</v>
      </c>
      <c r="D155" s="119" t="s">
        <v>3937</v>
      </c>
      <c r="E155" s="119">
        <v>9</v>
      </c>
      <c r="F155" s="130">
        <v>10</v>
      </c>
      <c r="G155" s="119" t="s">
        <v>122</v>
      </c>
      <c r="H155" s="119" t="s">
        <v>468</v>
      </c>
    </row>
    <row r="156" spans="1:8" ht="15">
      <c r="A156" s="118" t="s">
        <v>469</v>
      </c>
      <c r="B156" s="119" t="s">
        <v>196</v>
      </c>
      <c r="C156" s="119" t="s">
        <v>3810</v>
      </c>
      <c r="D156" s="119" t="s">
        <v>3938</v>
      </c>
      <c r="E156" s="119">
        <v>9</v>
      </c>
      <c r="F156" s="130">
        <v>10</v>
      </c>
      <c r="G156" s="119" t="s">
        <v>122</v>
      </c>
      <c r="H156" s="119" t="s">
        <v>470</v>
      </c>
    </row>
    <row r="157" spans="1:8" ht="15">
      <c r="A157" s="118" t="s">
        <v>471</v>
      </c>
      <c r="B157" s="119" t="s">
        <v>472</v>
      </c>
      <c r="C157" s="119" t="s">
        <v>3705</v>
      </c>
      <c r="D157" s="119" t="s">
        <v>3939</v>
      </c>
      <c r="E157" s="119">
        <v>9</v>
      </c>
      <c r="F157" s="130">
        <v>10</v>
      </c>
      <c r="G157" s="119" t="s">
        <v>122</v>
      </c>
      <c r="H157" s="119" t="s">
        <v>473</v>
      </c>
    </row>
    <row r="158" spans="1:8" ht="15">
      <c r="A158" s="118" t="s">
        <v>474</v>
      </c>
      <c r="B158" s="119" t="s">
        <v>196</v>
      </c>
      <c r="C158" s="119" t="s">
        <v>3705</v>
      </c>
      <c r="D158" s="119" t="s">
        <v>3940</v>
      </c>
      <c r="E158" s="119">
        <v>9</v>
      </c>
      <c r="F158" s="130">
        <v>10</v>
      </c>
      <c r="G158" s="119" t="s">
        <v>122</v>
      </c>
      <c r="H158" s="119" t="s">
        <v>475</v>
      </c>
    </row>
    <row r="159" spans="1:8" ht="15">
      <c r="A159" s="118" t="s">
        <v>476</v>
      </c>
      <c r="B159" s="119" t="s">
        <v>84</v>
      </c>
      <c r="C159" s="119" t="s">
        <v>3705</v>
      </c>
      <c r="D159" s="119" t="s">
        <v>3941</v>
      </c>
      <c r="E159" s="119">
        <v>9</v>
      </c>
      <c r="F159" s="130">
        <v>10</v>
      </c>
      <c r="G159" s="119" t="s">
        <v>122</v>
      </c>
      <c r="H159" s="119" t="s">
        <v>477</v>
      </c>
    </row>
    <row r="160" spans="1:8" ht="15">
      <c r="A160" s="118" t="s">
        <v>478</v>
      </c>
      <c r="B160" s="119" t="s">
        <v>218</v>
      </c>
      <c r="C160" s="119" t="s">
        <v>3942</v>
      </c>
      <c r="D160" s="119" t="s">
        <v>3943</v>
      </c>
      <c r="E160" s="119">
        <v>10</v>
      </c>
      <c r="F160" s="118">
        <v>9</v>
      </c>
      <c r="G160" s="119" t="s">
        <v>479</v>
      </c>
      <c r="H160" s="119" t="s">
        <v>479</v>
      </c>
    </row>
    <row r="161" spans="1:8" ht="15">
      <c r="A161" s="118" t="s">
        <v>480</v>
      </c>
      <c r="B161" s="119" t="s">
        <v>383</v>
      </c>
      <c r="C161" s="119" t="s">
        <v>3944</v>
      </c>
      <c r="D161" s="119" t="s">
        <v>3945</v>
      </c>
      <c r="E161" s="119">
        <v>10</v>
      </c>
      <c r="F161" s="118">
        <v>9</v>
      </c>
      <c r="G161" s="119" t="s">
        <v>479</v>
      </c>
      <c r="H161" s="119" t="s">
        <v>481</v>
      </c>
    </row>
    <row r="162" spans="1:8" ht="15">
      <c r="A162" s="118" t="s">
        <v>482</v>
      </c>
      <c r="B162" s="119" t="s">
        <v>212</v>
      </c>
      <c r="C162" s="119" t="s">
        <v>3705</v>
      </c>
      <c r="D162" s="119" t="s">
        <v>3946</v>
      </c>
      <c r="E162" s="119">
        <v>10</v>
      </c>
      <c r="F162" s="118">
        <v>9</v>
      </c>
      <c r="G162" s="119" t="s">
        <v>479</v>
      </c>
      <c r="H162" s="119" t="s">
        <v>483</v>
      </c>
    </row>
    <row r="163" spans="1:8" ht="15">
      <c r="A163" s="118" t="s">
        <v>484</v>
      </c>
      <c r="B163" s="119" t="s">
        <v>485</v>
      </c>
      <c r="C163" s="119" t="s">
        <v>3947</v>
      </c>
      <c r="D163" s="119" t="s">
        <v>3948</v>
      </c>
      <c r="E163" s="119">
        <v>10</v>
      </c>
      <c r="F163" s="118">
        <v>9</v>
      </c>
      <c r="G163" s="119" t="s">
        <v>479</v>
      </c>
      <c r="H163" s="119" t="s">
        <v>486</v>
      </c>
    </row>
    <row r="164" spans="1:8" ht="15">
      <c r="A164" s="118" t="s">
        <v>487</v>
      </c>
      <c r="B164" s="119" t="s">
        <v>153</v>
      </c>
      <c r="C164" s="119" t="s">
        <v>691</v>
      </c>
      <c r="D164" s="119" t="s">
        <v>3949</v>
      </c>
      <c r="E164" s="119">
        <v>10</v>
      </c>
      <c r="F164" s="118">
        <v>9</v>
      </c>
      <c r="G164" s="119" t="s">
        <v>479</v>
      </c>
      <c r="H164" s="119" t="s">
        <v>488</v>
      </c>
    </row>
    <row r="165" spans="1:8" ht="15">
      <c r="A165" s="118" t="s">
        <v>489</v>
      </c>
      <c r="B165" s="119" t="s">
        <v>490</v>
      </c>
      <c r="C165" s="119" t="s">
        <v>3950</v>
      </c>
      <c r="D165" s="119" t="s">
        <v>3951</v>
      </c>
      <c r="E165" s="119">
        <v>10</v>
      </c>
      <c r="F165" s="118">
        <v>9</v>
      </c>
      <c r="G165" s="119" t="s">
        <v>479</v>
      </c>
      <c r="H165" s="119" t="s">
        <v>491</v>
      </c>
    </row>
    <row r="166" spans="1:8" ht="15">
      <c r="A166" s="118" t="s">
        <v>492</v>
      </c>
      <c r="B166" s="119" t="s">
        <v>99</v>
      </c>
      <c r="C166" s="119" t="s">
        <v>3952</v>
      </c>
      <c r="D166" s="119" t="s">
        <v>3953</v>
      </c>
      <c r="E166" s="119">
        <v>10</v>
      </c>
      <c r="F166" s="118">
        <v>9</v>
      </c>
      <c r="G166" s="119" t="s">
        <v>479</v>
      </c>
      <c r="H166" s="119" t="s">
        <v>493</v>
      </c>
    </row>
    <row r="167" spans="1:8" ht="15">
      <c r="A167" s="118" t="s">
        <v>494</v>
      </c>
      <c r="B167" s="119" t="s">
        <v>495</v>
      </c>
      <c r="C167" s="119" t="s">
        <v>3954</v>
      </c>
      <c r="D167" s="119" t="s">
        <v>3955</v>
      </c>
      <c r="E167" s="119">
        <v>10</v>
      </c>
      <c r="F167" s="118">
        <v>9</v>
      </c>
      <c r="G167" s="119" t="s">
        <v>496</v>
      </c>
      <c r="H167" s="119" t="s">
        <v>497</v>
      </c>
    </row>
    <row r="168" spans="1:8" ht="15">
      <c r="A168" s="118" t="s">
        <v>498</v>
      </c>
      <c r="B168" s="119" t="s">
        <v>102</v>
      </c>
      <c r="C168" s="119" t="s">
        <v>3956</v>
      </c>
      <c r="D168" s="119" t="s">
        <v>3957</v>
      </c>
      <c r="E168" s="119">
        <v>10</v>
      </c>
      <c r="F168" s="118">
        <v>9</v>
      </c>
      <c r="G168" s="119" t="s">
        <v>496</v>
      </c>
      <c r="H168" s="119" t="s">
        <v>499</v>
      </c>
    </row>
    <row r="169" spans="1:8" ht="15">
      <c r="A169" s="118" t="s">
        <v>500</v>
      </c>
      <c r="B169" s="119" t="s">
        <v>501</v>
      </c>
      <c r="C169" s="119" t="s">
        <v>3958</v>
      </c>
      <c r="D169" s="119" t="s">
        <v>3959</v>
      </c>
      <c r="E169" s="119">
        <v>10</v>
      </c>
      <c r="F169" s="118">
        <v>9</v>
      </c>
      <c r="G169" s="119" t="s">
        <v>496</v>
      </c>
      <c r="H169" s="119" t="s">
        <v>502</v>
      </c>
    </row>
    <row r="170" spans="1:8" ht="15">
      <c r="A170" s="118" t="s">
        <v>503</v>
      </c>
      <c r="B170" s="119" t="s">
        <v>504</v>
      </c>
      <c r="C170" s="119" t="s">
        <v>3960</v>
      </c>
      <c r="D170" s="119" t="s">
        <v>3961</v>
      </c>
      <c r="E170" s="119">
        <v>10</v>
      </c>
      <c r="F170" s="118">
        <v>9</v>
      </c>
      <c r="G170" s="119" t="s">
        <v>496</v>
      </c>
      <c r="H170" s="119" t="s">
        <v>505</v>
      </c>
    </row>
    <row r="171" spans="1:8" ht="15">
      <c r="A171" s="118" t="s">
        <v>506</v>
      </c>
      <c r="B171" s="119" t="s">
        <v>216</v>
      </c>
      <c r="C171" s="119" t="s">
        <v>3962</v>
      </c>
      <c r="D171" s="119" t="s">
        <v>3963</v>
      </c>
      <c r="E171" s="119">
        <v>10</v>
      </c>
      <c r="F171" s="118">
        <v>9</v>
      </c>
      <c r="G171" s="119" t="s">
        <v>496</v>
      </c>
      <c r="H171" s="119" t="s">
        <v>507</v>
      </c>
    </row>
    <row r="172" spans="1:8" ht="15">
      <c r="A172" s="118" t="s">
        <v>508</v>
      </c>
      <c r="B172" s="119" t="s">
        <v>509</v>
      </c>
      <c r="C172" s="119" t="s">
        <v>3964</v>
      </c>
      <c r="D172" s="119" t="s">
        <v>3965</v>
      </c>
      <c r="E172" s="119">
        <v>10</v>
      </c>
      <c r="F172" s="118">
        <v>9</v>
      </c>
      <c r="G172" s="119" t="s">
        <v>496</v>
      </c>
      <c r="H172" s="119" t="s">
        <v>510</v>
      </c>
    </row>
    <row r="173" spans="1:8" ht="15">
      <c r="A173" s="118" t="s">
        <v>511</v>
      </c>
      <c r="B173" s="119" t="s">
        <v>512</v>
      </c>
      <c r="C173" s="119" t="s">
        <v>3966</v>
      </c>
      <c r="D173" s="119" t="s">
        <v>3967</v>
      </c>
      <c r="E173" s="119">
        <v>10</v>
      </c>
      <c r="F173" s="118">
        <v>9</v>
      </c>
      <c r="G173" s="119" t="s">
        <v>496</v>
      </c>
      <c r="H173" s="119" t="s">
        <v>513</v>
      </c>
    </row>
    <row r="174" spans="1:8" ht="15">
      <c r="A174" s="118" t="s">
        <v>514</v>
      </c>
      <c r="B174" s="119" t="s">
        <v>196</v>
      </c>
      <c r="C174" s="119" t="s">
        <v>3968</v>
      </c>
      <c r="D174" s="119" t="s">
        <v>3969</v>
      </c>
      <c r="E174" s="119">
        <v>10</v>
      </c>
      <c r="F174" s="118">
        <v>9</v>
      </c>
      <c r="G174" s="119" t="s">
        <v>496</v>
      </c>
      <c r="H174" s="119" t="s">
        <v>515</v>
      </c>
    </row>
    <row r="175" spans="1:8" ht="15">
      <c r="A175" s="118" t="s">
        <v>516</v>
      </c>
      <c r="B175" s="119" t="s">
        <v>199</v>
      </c>
      <c r="C175" s="119" t="s">
        <v>3705</v>
      </c>
      <c r="D175" s="119" t="s">
        <v>3970</v>
      </c>
      <c r="E175" s="119">
        <v>11</v>
      </c>
      <c r="F175" s="130">
        <v>24</v>
      </c>
      <c r="G175" s="119" t="s">
        <v>517</v>
      </c>
      <c r="H175" s="119" t="s">
        <v>518</v>
      </c>
    </row>
    <row r="176" spans="1:8" ht="15">
      <c r="A176" s="118" t="s">
        <v>519</v>
      </c>
      <c r="B176" s="119" t="s">
        <v>520</v>
      </c>
      <c r="C176" s="119" t="s">
        <v>3705</v>
      </c>
      <c r="D176" s="119" t="s">
        <v>3971</v>
      </c>
      <c r="E176" s="119">
        <v>11</v>
      </c>
      <c r="F176" s="130">
        <v>24</v>
      </c>
      <c r="G176" s="119" t="s">
        <v>517</v>
      </c>
      <c r="H176" s="119" t="s">
        <v>521</v>
      </c>
    </row>
    <row r="177" spans="1:8" ht="15">
      <c r="A177" s="118" t="s">
        <v>522</v>
      </c>
      <c r="B177" s="119" t="s">
        <v>102</v>
      </c>
      <c r="C177" s="119" t="s">
        <v>102</v>
      </c>
      <c r="D177" s="119" t="s">
        <v>3972</v>
      </c>
      <c r="E177" s="119">
        <v>11</v>
      </c>
      <c r="F177" s="130">
        <v>24</v>
      </c>
      <c r="G177" s="119" t="s">
        <v>517</v>
      </c>
      <c r="H177" s="119" t="s">
        <v>523</v>
      </c>
    </row>
    <row r="178" spans="1:8" ht="15">
      <c r="A178" s="118" t="s">
        <v>524</v>
      </c>
      <c r="B178" s="119" t="s">
        <v>84</v>
      </c>
      <c r="C178" s="119" t="s">
        <v>3973</v>
      </c>
      <c r="D178" s="119" t="s">
        <v>3974</v>
      </c>
      <c r="E178" s="119">
        <v>11</v>
      </c>
      <c r="F178" s="130">
        <v>24</v>
      </c>
      <c r="G178" s="119" t="s">
        <v>517</v>
      </c>
      <c r="H178" s="119" t="s">
        <v>525</v>
      </c>
    </row>
    <row r="179" spans="1:8" ht="15">
      <c r="A179" s="118" t="s">
        <v>526</v>
      </c>
      <c r="B179" s="119" t="s">
        <v>527</v>
      </c>
      <c r="C179" s="119" t="s">
        <v>3705</v>
      </c>
      <c r="D179" s="119" t="s">
        <v>3975</v>
      </c>
      <c r="E179" s="119">
        <v>11</v>
      </c>
      <c r="F179" s="130">
        <v>24</v>
      </c>
      <c r="G179" s="119" t="s">
        <v>517</v>
      </c>
      <c r="H179" s="119" t="s">
        <v>528</v>
      </c>
    </row>
    <row r="180" spans="1:8" ht="15">
      <c r="A180" s="118" t="s">
        <v>529</v>
      </c>
      <c r="B180" s="119" t="s">
        <v>227</v>
      </c>
      <c r="C180" s="119" t="s">
        <v>3976</v>
      </c>
      <c r="D180" s="119" t="s">
        <v>3977</v>
      </c>
      <c r="E180" s="119">
        <v>11</v>
      </c>
      <c r="F180" s="130">
        <v>24</v>
      </c>
      <c r="G180" s="119" t="s">
        <v>517</v>
      </c>
      <c r="H180" s="119" t="s">
        <v>530</v>
      </c>
    </row>
    <row r="181" spans="1:8" ht="15">
      <c r="A181" s="118" t="s">
        <v>531</v>
      </c>
      <c r="B181" s="119" t="s">
        <v>532</v>
      </c>
      <c r="C181" s="119" t="s">
        <v>3843</v>
      </c>
      <c r="D181" s="119" t="s">
        <v>3978</v>
      </c>
      <c r="E181" s="119">
        <v>11</v>
      </c>
      <c r="F181" s="130">
        <v>24</v>
      </c>
      <c r="G181" s="119" t="s">
        <v>517</v>
      </c>
      <c r="H181" s="119" t="s">
        <v>344</v>
      </c>
    </row>
    <row r="182" spans="1:8" ht="15">
      <c r="A182" s="118" t="s">
        <v>533</v>
      </c>
      <c r="B182" s="119" t="s">
        <v>175</v>
      </c>
      <c r="C182" s="119" t="s">
        <v>3705</v>
      </c>
      <c r="D182" s="119" t="s">
        <v>3979</v>
      </c>
      <c r="E182" s="119">
        <v>11</v>
      </c>
      <c r="F182" s="130">
        <v>24</v>
      </c>
      <c r="G182" s="119" t="s">
        <v>517</v>
      </c>
      <c r="H182" s="119" t="s">
        <v>534</v>
      </c>
    </row>
    <row r="183" spans="1:8" ht="15">
      <c r="A183" s="118" t="s">
        <v>535</v>
      </c>
      <c r="B183" s="119" t="s">
        <v>227</v>
      </c>
      <c r="C183" s="119" t="s">
        <v>3980</v>
      </c>
      <c r="D183" s="119" t="s">
        <v>3981</v>
      </c>
      <c r="E183" s="119">
        <v>11</v>
      </c>
      <c r="F183" s="130">
        <v>24</v>
      </c>
      <c r="G183" s="119" t="s">
        <v>517</v>
      </c>
      <c r="H183" s="119" t="s">
        <v>536</v>
      </c>
    </row>
    <row r="184" spans="1:8" ht="15">
      <c r="A184" s="118" t="s">
        <v>537</v>
      </c>
      <c r="B184" s="119" t="s">
        <v>538</v>
      </c>
      <c r="C184" s="119" t="s">
        <v>3705</v>
      </c>
      <c r="D184" s="119" t="s">
        <v>3977</v>
      </c>
      <c r="E184" s="119">
        <v>11</v>
      </c>
      <c r="F184" s="130">
        <v>24</v>
      </c>
      <c r="G184" s="119" t="s">
        <v>517</v>
      </c>
      <c r="H184" s="119" t="s">
        <v>539</v>
      </c>
    </row>
    <row r="185" spans="1:8" ht="15">
      <c r="A185" s="118" t="s">
        <v>540</v>
      </c>
      <c r="B185" s="119" t="s">
        <v>541</v>
      </c>
      <c r="C185" s="119" t="s">
        <v>3982</v>
      </c>
      <c r="D185" s="119" t="s">
        <v>3983</v>
      </c>
      <c r="E185" s="119">
        <v>11</v>
      </c>
      <c r="F185" s="130">
        <v>24</v>
      </c>
      <c r="G185" s="119" t="s">
        <v>517</v>
      </c>
      <c r="H185" s="119" t="s">
        <v>542</v>
      </c>
    </row>
    <row r="186" spans="1:8" ht="15">
      <c r="A186" s="118" t="s">
        <v>543</v>
      </c>
      <c r="B186" s="119" t="s">
        <v>190</v>
      </c>
      <c r="C186" s="119" t="s">
        <v>3705</v>
      </c>
      <c r="D186" s="119" t="s">
        <v>3975</v>
      </c>
      <c r="E186" s="119">
        <v>11</v>
      </c>
      <c r="F186" s="130">
        <v>24</v>
      </c>
      <c r="G186" s="119" t="s">
        <v>517</v>
      </c>
      <c r="H186" s="119" t="s">
        <v>544</v>
      </c>
    </row>
    <row r="187" spans="1:8" ht="15">
      <c r="A187" s="118" t="s">
        <v>545</v>
      </c>
      <c r="B187" s="119" t="s">
        <v>227</v>
      </c>
      <c r="C187" s="119" t="s">
        <v>3705</v>
      </c>
      <c r="D187" s="119" t="s">
        <v>3984</v>
      </c>
      <c r="E187" s="119">
        <v>11</v>
      </c>
      <c r="F187" s="130">
        <v>24</v>
      </c>
      <c r="G187" s="119" t="s">
        <v>517</v>
      </c>
      <c r="H187" s="119" t="s">
        <v>546</v>
      </c>
    </row>
    <row r="188" spans="1:8" ht="15">
      <c r="A188" s="118" t="s">
        <v>547</v>
      </c>
      <c r="B188" s="119" t="s">
        <v>212</v>
      </c>
      <c r="C188" s="119" t="s">
        <v>3705</v>
      </c>
      <c r="D188" s="119" t="s">
        <v>3985</v>
      </c>
      <c r="E188" s="119">
        <v>11</v>
      </c>
      <c r="F188" s="130">
        <v>24</v>
      </c>
      <c r="G188" s="119" t="s">
        <v>517</v>
      </c>
      <c r="H188" s="119" t="s">
        <v>548</v>
      </c>
    </row>
    <row r="189" spans="1:8" ht="15">
      <c r="A189" s="118" t="s">
        <v>549</v>
      </c>
      <c r="B189" s="119" t="s">
        <v>144</v>
      </c>
      <c r="C189" s="119" t="s">
        <v>3705</v>
      </c>
      <c r="D189" s="119" t="s">
        <v>3986</v>
      </c>
      <c r="E189" s="119">
        <v>11</v>
      </c>
      <c r="F189" s="130">
        <v>24</v>
      </c>
      <c r="G189" s="119" t="s">
        <v>517</v>
      </c>
      <c r="H189" s="119" t="s">
        <v>550</v>
      </c>
    </row>
    <row r="190" spans="1:8" ht="15">
      <c r="A190" s="118" t="s">
        <v>551</v>
      </c>
      <c r="B190" s="119" t="s">
        <v>99</v>
      </c>
      <c r="C190" s="119" t="s">
        <v>3705</v>
      </c>
      <c r="D190" s="119" t="s">
        <v>3987</v>
      </c>
      <c r="E190" s="119">
        <v>11</v>
      </c>
      <c r="F190" s="130">
        <v>24</v>
      </c>
      <c r="G190" s="119" t="s">
        <v>517</v>
      </c>
      <c r="H190" s="119" t="s">
        <v>552</v>
      </c>
    </row>
    <row r="191" spans="1:8" ht="15">
      <c r="A191" s="118" t="s">
        <v>553</v>
      </c>
      <c r="B191" s="119" t="s">
        <v>196</v>
      </c>
      <c r="C191" s="119" t="s">
        <v>3705</v>
      </c>
      <c r="D191" s="119" t="s">
        <v>3988</v>
      </c>
      <c r="E191" s="119">
        <v>11</v>
      </c>
      <c r="F191" s="130">
        <v>24</v>
      </c>
      <c r="G191" s="119" t="s">
        <v>517</v>
      </c>
      <c r="H191" s="119" t="s">
        <v>554</v>
      </c>
    </row>
    <row r="192" spans="1:8" ht="15">
      <c r="A192" s="118" t="s">
        <v>555</v>
      </c>
      <c r="B192" s="119" t="s">
        <v>509</v>
      </c>
      <c r="C192" s="119" t="s">
        <v>3705</v>
      </c>
      <c r="D192" s="119" t="s">
        <v>3989</v>
      </c>
      <c r="E192" s="119">
        <v>11</v>
      </c>
      <c r="F192" s="130">
        <v>24</v>
      </c>
      <c r="G192" s="119" t="s">
        <v>517</v>
      </c>
      <c r="H192" s="119" t="s">
        <v>556</v>
      </c>
    </row>
    <row r="193" spans="1:8" ht="15">
      <c r="A193" s="118" t="s">
        <v>557</v>
      </c>
      <c r="B193" s="119" t="s">
        <v>322</v>
      </c>
      <c r="C193" s="119" t="s">
        <v>3990</v>
      </c>
      <c r="D193" s="119" t="s">
        <v>3991</v>
      </c>
      <c r="E193" s="119">
        <v>11</v>
      </c>
      <c r="F193" s="130">
        <v>24</v>
      </c>
      <c r="G193" s="119" t="s">
        <v>517</v>
      </c>
      <c r="H193" s="119" t="s">
        <v>558</v>
      </c>
    </row>
    <row r="194" spans="1:8" ht="15">
      <c r="A194" s="118" t="s">
        <v>559</v>
      </c>
      <c r="B194" s="119" t="s">
        <v>560</v>
      </c>
      <c r="C194" s="119" t="s">
        <v>3992</v>
      </c>
      <c r="D194" s="119" t="s">
        <v>3993</v>
      </c>
      <c r="E194" s="119">
        <v>12</v>
      </c>
      <c r="F194" s="118">
        <v>6</v>
      </c>
      <c r="G194" s="119" t="s">
        <v>561</v>
      </c>
      <c r="H194" s="119" t="s">
        <v>562</v>
      </c>
    </row>
    <row r="195" spans="1:8" ht="15">
      <c r="A195" s="118" t="s">
        <v>559</v>
      </c>
      <c r="B195" s="119" t="s">
        <v>560</v>
      </c>
      <c r="C195" s="119" t="s">
        <v>3992</v>
      </c>
      <c r="D195" s="119" t="s">
        <v>3993</v>
      </c>
      <c r="E195" s="119">
        <v>12</v>
      </c>
      <c r="F195" s="118">
        <v>6</v>
      </c>
      <c r="G195" s="119" t="s">
        <v>561</v>
      </c>
      <c r="H195" s="119" t="s">
        <v>562</v>
      </c>
    </row>
    <row r="196" spans="1:8" ht="15">
      <c r="A196" s="118" t="s">
        <v>563</v>
      </c>
      <c r="B196" s="119" t="s">
        <v>315</v>
      </c>
      <c r="C196" s="119" t="s">
        <v>3994</v>
      </c>
      <c r="D196" s="119" t="s">
        <v>3995</v>
      </c>
      <c r="E196" s="119">
        <v>12</v>
      </c>
      <c r="F196" s="118">
        <v>6</v>
      </c>
      <c r="G196" s="119" t="s">
        <v>561</v>
      </c>
      <c r="H196" s="119" t="s">
        <v>564</v>
      </c>
    </row>
    <row r="197" spans="1:8" ht="15">
      <c r="A197" s="118" t="s">
        <v>565</v>
      </c>
      <c r="B197" s="119" t="s">
        <v>566</v>
      </c>
      <c r="C197" s="119" t="s">
        <v>3705</v>
      </c>
      <c r="D197" s="119" t="s">
        <v>3996</v>
      </c>
      <c r="E197" s="119">
        <v>12</v>
      </c>
      <c r="F197" s="118">
        <v>6</v>
      </c>
      <c r="G197" s="119" t="s">
        <v>561</v>
      </c>
      <c r="H197" s="119" t="s">
        <v>567</v>
      </c>
    </row>
    <row r="198" spans="1:8" ht="15">
      <c r="A198" s="118" t="s">
        <v>568</v>
      </c>
      <c r="B198" s="119" t="s">
        <v>322</v>
      </c>
      <c r="C198" s="119" t="s">
        <v>3997</v>
      </c>
      <c r="D198" s="119" t="s">
        <v>3998</v>
      </c>
      <c r="E198" s="119">
        <v>12</v>
      </c>
      <c r="F198" s="118">
        <v>6</v>
      </c>
      <c r="G198" s="119" t="s">
        <v>561</v>
      </c>
      <c r="H198" s="119" t="s">
        <v>569</v>
      </c>
    </row>
    <row r="199" spans="1:8" ht="15">
      <c r="A199" s="118" t="s">
        <v>570</v>
      </c>
      <c r="B199" s="119" t="s">
        <v>571</v>
      </c>
      <c r="C199" s="119" t="s">
        <v>3705</v>
      </c>
      <c r="D199" s="119" t="s">
        <v>3999</v>
      </c>
      <c r="E199" s="119">
        <v>12</v>
      </c>
      <c r="F199" s="118">
        <v>6</v>
      </c>
      <c r="G199" s="119" t="s">
        <v>561</v>
      </c>
      <c r="H199" s="119" t="s">
        <v>572</v>
      </c>
    </row>
    <row r="200" spans="1:8" ht="15">
      <c r="A200" s="118" t="s">
        <v>573</v>
      </c>
      <c r="B200" s="119" t="s">
        <v>84</v>
      </c>
      <c r="C200" s="119" t="s">
        <v>3705</v>
      </c>
      <c r="D200" s="119" t="s">
        <v>4000</v>
      </c>
      <c r="E200" s="119">
        <v>12</v>
      </c>
      <c r="F200" s="118">
        <v>6</v>
      </c>
      <c r="G200" s="119" t="s">
        <v>561</v>
      </c>
      <c r="H200" s="119" t="s">
        <v>574</v>
      </c>
    </row>
    <row r="201" spans="1:8" ht="15">
      <c r="A201" s="118" t="s">
        <v>575</v>
      </c>
      <c r="B201" s="119" t="s">
        <v>102</v>
      </c>
      <c r="C201" s="119" t="s">
        <v>3705</v>
      </c>
      <c r="D201" s="119" t="s">
        <v>4001</v>
      </c>
      <c r="E201" s="119">
        <v>12</v>
      </c>
      <c r="F201" s="118">
        <v>6</v>
      </c>
      <c r="G201" s="119" t="s">
        <v>561</v>
      </c>
      <c r="H201" s="119" t="s">
        <v>576</v>
      </c>
    </row>
    <row r="202" spans="1:8" ht="15">
      <c r="A202" s="118" t="s">
        <v>577</v>
      </c>
      <c r="B202" s="119" t="s">
        <v>578</v>
      </c>
      <c r="C202" s="119" t="s">
        <v>4002</v>
      </c>
      <c r="D202" s="119" t="s">
        <v>4003</v>
      </c>
      <c r="E202" s="119">
        <v>12</v>
      </c>
      <c r="F202" s="118">
        <v>6</v>
      </c>
      <c r="G202" s="119" t="s">
        <v>579</v>
      </c>
      <c r="H202" s="119" t="s">
        <v>579</v>
      </c>
    </row>
    <row r="203" spans="1:8" ht="15">
      <c r="A203" s="118" t="s">
        <v>577</v>
      </c>
      <c r="B203" s="119" t="s">
        <v>578</v>
      </c>
      <c r="C203" s="119" t="s">
        <v>4002</v>
      </c>
      <c r="D203" s="119" t="s">
        <v>4003</v>
      </c>
      <c r="E203" s="119">
        <v>12</v>
      </c>
      <c r="F203" s="118">
        <v>6</v>
      </c>
      <c r="G203" s="119" t="s">
        <v>579</v>
      </c>
      <c r="H203" s="119" t="s">
        <v>579</v>
      </c>
    </row>
    <row r="204" spans="1:8" ht="15">
      <c r="A204" s="118" t="s">
        <v>580</v>
      </c>
      <c r="B204" s="119" t="s">
        <v>233</v>
      </c>
      <c r="C204" s="119" t="s">
        <v>4004</v>
      </c>
      <c r="D204" s="119" t="s">
        <v>4005</v>
      </c>
      <c r="E204" s="119">
        <v>12</v>
      </c>
      <c r="F204" s="118">
        <v>6</v>
      </c>
      <c r="G204" s="119" t="s">
        <v>579</v>
      </c>
      <c r="H204" s="119" t="s">
        <v>579</v>
      </c>
    </row>
    <row r="205" spans="1:8" ht="15">
      <c r="A205" s="118" t="s">
        <v>581</v>
      </c>
      <c r="B205" s="119" t="s">
        <v>315</v>
      </c>
      <c r="C205" s="119" t="s">
        <v>4006</v>
      </c>
      <c r="D205" s="119" t="s">
        <v>4007</v>
      </c>
      <c r="E205" s="119">
        <v>12</v>
      </c>
      <c r="F205" s="118">
        <v>6</v>
      </c>
      <c r="G205" s="119" t="s">
        <v>582</v>
      </c>
      <c r="H205" s="119" t="s">
        <v>583</v>
      </c>
    </row>
    <row r="206" spans="1:8" ht="15">
      <c r="A206" s="118" t="s">
        <v>584</v>
      </c>
      <c r="B206" s="119" t="s">
        <v>138</v>
      </c>
      <c r="C206" s="119" t="s">
        <v>4008</v>
      </c>
      <c r="D206" s="119" t="s">
        <v>4009</v>
      </c>
      <c r="E206" s="119">
        <v>12</v>
      </c>
      <c r="F206" s="118">
        <v>6</v>
      </c>
      <c r="G206" s="119" t="s">
        <v>582</v>
      </c>
      <c r="H206" s="119" t="s">
        <v>585</v>
      </c>
    </row>
    <row r="207" spans="1:8" ht="15">
      <c r="A207" s="118" t="s">
        <v>586</v>
      </c>
      <c r="B207" s="119" t="s">
        <v>587</v>
      </c>
      <c r="C207" s="119" t="s">
        <v>4010</v>
      </c>
      <c r="D207" s="119" t="s">
        <v>4011</v>
      </c>
      <c r="E207" s="119">
        <v>12</v>
      </c>
      <c r="F207" s="118">
        <v>6</v>
      </c>
      <c r="G207" s="119" t="s">
        <v>134</v>
      </c>
      <c r="H207" s="119" t="s">
        <v>134</v>
      </c>
    </row>
    <row r="208" spans="1:8" ht="15">
      <c r="A208" s="118" t="s">
        <v>588</v>
      </c>
      <c r="B208" s="119" t="s">
        <v>341</v>
      </c>
      <c r="C208" s="119" t="s">
        <v>4012</v>
      </c>
      <c r="D208" s="119" t="s">
        <v>4013</v>
      </c>
      <c r="E208" s="119">
        <v>12</v>
      </c>
      <c r="F208" s="118">
        <v>6</v>
      </c>
      <c r="G208" s="119" t="s">
        <v>134</v>
      </c>
      <c r="H208" s="119" t="s">
        <v>134</v>
      </c>
    </row>
    <row r="209" spans="1:8" ht="15">
      <c r="A209" s="118" t="s">
        <v>589</v>
      </c>
      <c r="B209" s="119" t="s">
        <v>571</v>
      </c>
      <c r="C209" s="119" t="s">
        <v>4014</v>
      </c>
      <c r="D209" s="119" t="s">
        <v>4015</v>
      </c>
      <c r="E209" s="119">
        <v>12</v>
      </c>
      <c r="F209" s="118">
        <v>6</v>
      </c>
      <c r="G209" s="119" t="s">
        <v>134</v>
      </c>
      <c r="H209" s="119" t="s">
        <v>134</v>
      </c>
    </row>
    <row r="210" spans="1:8" ht="15">
      <c r="A210" s="118" t="s">
        <v>590</v>
      </c>
      <c r="B210" s="119" t="s">
        <v>285</v>
      </c>
      <c r="C210" s="119" t="s">
        <v>4016</v>
      </c>
      <c r="D210" s="119" t="s">
        <v>4017</v>
      </c>
      <c r="E210" s="119">
        <v>13</v>
      </c>
      <c r="F210" s="130">
        <v>20</v>
      </c>
      <c r="G210" s="119" t="s">
        <v>591</v>
      </c>
      <c r="H210" s="119" t="s">
        <v>591</v>
      </c>
    </row>
    <row r="211" spans="1:8" ht="15">
      <c r="A211" s="118" t="s">
        <v>592</v>
      </c>
      <c r="B211" s="119" t="s">
        <v>107</v>
      </c>
      <c r="C211" s="119" t="s">
        <v>3705</v>
      </c>
      <c r="D211" s="119" t="s">
        <v>6340</v>
      </c>
      <c r="E211" s="119">
        <v>13</v>
      </c>
      <c r="F211" s="130">
        <v>20</v>
      </c>
      <c r="G211" s="119" t="s">
        <v>591</v>
      </c>
      <c r="H211" s="119" t="s">
        <v>333</v>
      </c>
    </row>
    <row r="212" spans="1:8" ht="15">
      <c r="A212" s="118" t="s">
        <v>593</v>
      </c>
      <c r="B212" s="119" t="s">
        <v>594</v>
      </c>
      <c r="C212" s="119" t="s">
        <v>4018</v>
      </c>
      <c r="D212" s="119" t="s">
        <v>6341</v>
      </c>
      <c r="E212" s="119">
        <v>13</v>
      </c>
      <c r="F212" s="130">
        <v>20</v>
      </c>
      <c r="G212" s="119" t="s">
        <v>591</v>
      </c>
      <c r="H212" s="119" t="s">
        <v>595</v>
      </c>
    </row>
    <row r="213" spans="1:8" ht="15">
      <c r="A213" s="118" t="s">
        <v>596</v>
      </c>
      <c r="B213" s="119" t="s">
        <v>138</v>
      </c>
      <c r="C213" s="119" t="s">
        <v>3705</v>
      </c>
      <c r="D213" s="119" t="s">
        <v>6342</v>
      </c>
      <c r="E213" s="119">
        <v>13</v>
      </c>
      <c r="F213" s="130">
        <v>20</v>
      </c>
      <c r="G213" s="119" t="s">
        <v>591</v>
      </c>
      <c r="H213" s="119" t="s">
        <v>597</v>
      </c>
    </row>
    <row r="214" spans="1:8" ht="15">
      <c r="A214" s="118" t="s">
        <v>598</v>
      </c>
      <c r="B214" s="119" t="s">
        <v>133</v>
      </c>
      <c r="C214" s="119" t="s">
        <v>3705</v>
      </c>
      <c r="D214" s="119" t="s">
        <v>4032</v>
      </c>
      <c r="E214" s="119">
        <v>13</v>
      </c>
      <c r="F214" s="130">
        <v>20</v>
      </c>
      <c r="G214" s="119" t="s">
        <v>591</v>
      </c>
      <c r="H214" s="119" t="s">
        <v>599</v>
      </c>
    </row>
    <row r="215" spans="1:8" ht="15">
      <c r="A215" s="118" t="s">
        <v>600</v>
      </c>
      <c r="B215" s="119" t="s">
        <v>601</v>
      </c>
      <c r="C215" s="119" t="s">
        <v>4019</v>
      </c>
      <c r="D215" s="119" t="s">
        <v>6343</v>
      </c>
      <c r="E215" s="119">
        <v>13</v>
      </c>
      <c r="F215" s="130">
        <v>20</v>
      </c>
      <c r="G215" s="119" t="s">
        <v>591</v>
      </c>
      <c r="H215" s="119" t="s">
        <v>602</v>
      </c>
    </row>
    <row r="216" spans="1:8" ht="15">
      <c r="A216" s="118" t="s">
        <v>603</v>
      </c>
      <c r="B216" s="119" t="s">
        <v>315</v>
      </c>
      <c r="C216" s="119" t="s">
        <v>4020</v>
      </c>
      <c r="D216" s="119" t="s">
        <v>6344</v>
      </c>
      <c r="E216" s="119">
        <v>13</v>
      </c>
      <c r="F216" s="130">
        <v>20</v>
      </c>
      <c r="G216" s="119" t="s">
        <v>591</v>
      </c>
      <c r="H216" s="119" t="s">
        <v>604</v>
      </c>
    </row>
    <row r="217" spans="1:8" ht="15">
      <c r="A217" s="118" t="s">
        <v>605</v>
      </c>
      <c r="B217" s="119" t="s">
        <v>216</v>
      </c>
      <c r="C217" s="119" t="s">
        <v>3705</v>
      </c>
      <c r="D217" s="119" t="s">
        <v>4021</v>
      </c>
      <c r="E217" s="119">
        <v>13</v>
      </c>
      <c r="F217" s="130">
        <v>20</v>
      </c>
      <c r="G217" s="119" t="s">
        <v>591</v>
      </c>
      <c r="H217" s="119" t="s">
        <v>606</v>
      </c>
    </row>
    <row r="218" spans="1:8" ht="15">
      <c r="A218" s="118" t="s">
        <v>607</v>
      </c>
      <c r="B218" s="119" t="s">
        <v>608</v>
      </c>
      <c r="C218" s="119" t="s">
        <v>4022</v>
      </c>
      <c r="D218" s="119" t="s">
        <v>6345</v>
      </c>
      <c r="E218" s="119">
        <v>13</v>
      </c>
      <c r="F218" s="130">
        <v>20</v>
      </c>
      <c r="G218" s="119" t="s">
        <v>609</v>
      </c>
      <c r="H218" s="119" t="s">
        <v>609</v>
      </c>
    </row>
    <row r="219" spans="1:8" ht="15">
      <c r="A219" s="118" t="s">
        <v>610</v>
      </c>
      <c r="B219" s="119" t="s">
        <v>611</v>
      </c>
      <c r="C219" s="119" t="s">
        <v>4023</v>
      </c>
      <c r="D219" s="119" t="s">
        <v>4024</v>
      </c>
      <c r="E219" s="119">
        <v>13</v>
      </c>
      <c r="F219" s="130">
        <v>20</v>
      </c>
      <c r="G219" s="119" t="s">
        <v>612</v>
      </c>
      <c r="H219" s="119" t="s">
        <v>612</v>
      </c>
    </row>
    <row r="220" spans="1:8" ht="15">
      <c r="A220" s="118" t="s">
        <v>613</v>
      </c>
      <c r="B220" s="119" t="s">
        <v>614</v>
      </c>
      <c r="C220" s="119" t="s">
        <v>4025</v>
      </c>
      <c r="D220" s="119" t="s">
        <v>6346</v>
      </c>
      <c r="E220" s="119">
        <v>13</v>
      </c>
      <c r="F220" s="130">
        <v>20</v>
      </c>
      <c r="G220" s="119" t="s">
        <v>612</v>
      </c>
      <c r="H220" s="119" t="s">
        <v>615</v>
      </c>
    </row>
    <row r="221" spans="1:8" ht="15">
      <c r="A221" s="118" t="s">
        <v>616</v>
      </c>
      <c r="B221" s="119" t="s">
        <v>617</v>
      </c>
      <c r="C221" s="119" t="s">
        <v>4026</v>
      </c>
      <c r="D221" s="119" t="s">
        <v>6347</v>
      </c>
      <c r="E221" s="119">
        <v>13</v>
      </c>
      <c r="F221" s="130">
        <v>20</v>
      </c>
      <c r="G221" s="119" t="s">
        <v>612</v>
      </c>
      <c r="H221" s="119" t="s">
        <v>618</v>
      </c>
    </row>
    <row r="222" spans="1:8" ht="15">
      <c r="A222" s="118" t="s">
        <v>619</v>
      </c>
      <c r="B222" s="119" t="s">
        <v>158</v>
      </c>
      <c r="C222" s="119" t="s">
        <v>3705</v>
      </c>
      <c r="D222" s="119" t="s">
        <v>6348</v>
      </c>
      <c r="E222" s="119">
        <v>13</v>
      </c>
      <c r="F222" s="130">
        <v>20</v>
      </c>
      <c r="G222" s="119" t="s">
        <v>612</v>
      </c>
      <c r="H222" s="119" t="s">
        <v>620</v>
      </c>
    </row>
    <row r="223" spans="1:8" ht="15">
      <c r="A223" s="118" t="s">
        <v>621</v>
      </c>
      <c r="B223" s="119" t="s">
        <v>153</v>
      </c>
      <c r="C223" s="119" t="s">
        <v>3705</v>
      </c>
      <c r="D223" s="119" t="s">
        <v>4028</v>
      </c>
      <c r="E223" s="119">
        <v>13</v>
      </c>
      <c r="F223" s="130">
        <v>20</v>
      </c>
      <c r="G223" s="119" t="s">
        <v>612</v>
      </c>
      <c r="H223" s="119" t="s">
        <v>107</v>
      </c>
    </row>
    <row r="224" spans="1:8" ht="15">
      <c r="A224" s="118" t="s">
        <v>622</v>
      </c>
      <c r="B224" s="119" t="s">
        <v>190</v>
      </c>
      <c r="C224" s="119" t="s">
        <v>4027</v>
      </c>
      <c r="D224" s="119" t="s">
        <v>6349</v>
      </c>
      <c r="E224" s="119">
        <v>13</v>
      </c>
      <c r="F224" s="130">
        <v>20</v>
      </c>
      <c r="G224" s="119" t="s">
        <v>612</v>
      </c>
      <c r="H224" s="119" t="s">
        <v>420</v>
      </c>
    </row>
    <row r="225" spans="1:8" ht="15">
      <c r="A225" s="118" t="s">
        <v>623</v>
      </c>
      <c r="B225" s="119" t="s">
        <v>472</v>
      </c>
      <c r="C225" s="119" t="s">
        <v>3705</v>
      </c>
      <c r="D225" s="119" t="s">
        <v>4029</v>
      </c>
      <c r="E225" s="119">
        <v>13</v>
      </c>
      <c r="F225" s="130">
        <v>20</v>
      </c>
      <c r="G225" s="119" t="s">
        <v>612</v>
      </c>
      <c r="H225" s="119" t="s">
        <v>624</v>
      </c>
    </row>
    <row r="226" spans="1:8" ht="15">
      <c r="A226" s="118" t="s">
        <v>625</v>
      </c>
      <c r="B226" s="119" t="s">
        <v>84</v>
      </c>
      <c r="C226" s="119" t="s">
        <v>4030</v>
      </c>
      <c r="D226" s="119" t="s">
        <v>4031</v>
      </c>
      <c r="E226" s="119">
        <v>13</v>
      </c>
      <c r="F226" s="130">
        <v>20</v>
      </c>
      <c r="G226" s="119" t="s">
        <v>626</v>
      </c>
      <c r="H226" s="119" t="s">
        <v>626</v>
      </c>
    </row>
    <row r="227" spans="1:8" ht="15">
      <c r="A227" s="118" t="s">
        <v>627</v>
      </c>
      <c r="B227" s="119" t="s">
        <v>541</v>
      </c>
      <c r="C227" s="119" t="s">
        <v>3705</v>
      </c>
      <c r="D227" s="119" t="s">
        <v>6350</v>
      </c>
      <c r="E227" s="119">
        <v>13</v>
      </c>
      <c r="F227" s="130">
        <v>20</v>
      </c>
      <c r="G227" s="119" t="s">
        <v>626</v>
      </c>
      <c r="H227" s="119" t="s">
        <v>628</v>
      </c>
    </row>
    <row r="228" spans="1:8" ht="15">
      <c r="A228" s="118" t="s">
        <v>629</v>
      </c>
      <c r="B228" s="119" t="s">
        <v>150</v>
      </c>
      <c r="C228" s="119" t="s">
        <v>3705</v>
      </c>
      <c r="D228" s="119" t="s">
        <v>4901</v>
      </c>
      <c r="E228" s="119">
        <v>13</v>
      </c>
      <c r="F228" s="130">
        <v>20</v>
      </c>
      <c r="G228" s="119" t="s">
        <v>626</v>
      </c>
      <c r="H228" s="119" t="s">
        <v>630</v>
      </c>
    </row>
    <row r="229" spans="1:8" ht="15">
      <c r="A229" s="118" t="s">
        <v>631</v>
      </c>
      <c r="B229" s="119" t="s">
        <v>632</v>
      </c>
      <c r="C229" s="119" t="s">
        <v>4033</v>
      </c>
      <c r="D229" s="119" t="s">
        <v>6351</v>
      </c>
      <c r="E229" s="119">
        <v>13</v>
      </c>
      <c r="F229" s="130">
        <v>20</v>
      </c>
      <c r="G229" s="119" t="s">
        <v>626</v>
      </c>
      <c r="H229" s="119" t="s">
        <v>633</v>
      </c>
    </row>
    <row r="230" spans="1:8" ht="15">
      <c r="A230" s="118" t="s">
        <v>634</v>
      </c>
      <c r="B230" s="119" t="s">
        <v>635</v>
      </c>
      <c r="C230" s="119" t="s">
        <v>3876</v>
      </c>
      <c r="D230" s="119" t="s">
        <v>6352</v>
      </c>
      <c r="E230" s="119">
        <v>13</v>
      </c>
      <c r="F230" s="130">
        <v>20</v>
      </c>
      <c r="G230" s="119" t="s">
        <v>626</v>
      </c>
      <c r="H230" s="119" t="s">
        <v>636</v>
      </c>
    </row>
    <row r="231" spans="1:8" ht="15">
      <c r="A231" s="118" t="s">
        <v>637</v>
      </c>
      <c r="B231" s="119" t="s">
        <v>196</v>
      </c>
      <c r="C231" s="119" t="s">
        <v>4034</v>
      </c>
      <c r="D231" s="119" t="s">
        <v>6353</v>
      </c>
      <c r="E231" s="119">
        <v>13</v>
      </c>
      <c r="F231" s="130">
        <v>20</v>
      </c>
      <c r="G231" s="119" t="s">
        <v>626</v>
      </c>
      <c r="H231" s="119" t="s">
        <v>638</v>
      </c>
    </row>
    <row r="232" spans="1:8" ht="15">
      <c r="A232" s="118" t="s">
        <v>639</v>
      </c>
      <c r="B232" s="119" t="s">
        <v>218</v>
      </c>
      <c r="C232" s="119" t="s">
        <v>4035</v>
      </c>
      <c r="D232" s="119" t="s">
        <v>4036</v>
      </c>
      <c r="E232" s="119">
        <v>14</v>
      </c>
      <c r="F232" s="118">
        <v>7</v>
      </c>
      <c r="G232" s="119" t="s">
        <v>640</v>
      </c>
      <c r="H232" s="119" t="s">
        <v>640</v>
      </c>
    </row>
    <row r="233" spans="1:8" ht="15">
      <c r="A233" s="118" t="s">
        <v>641</v>
      </c>
      <c r="B233" s="119" t="s">
        <v>227</v>
      </c>
      <c r="C233" s="119" t="s">
        <v>3715</v>
      </c>
      <c r="D233" s="119" t="s">
        <v>4037</v>
      </c>
      <c r="E233" s="119">
        <v>14</v>
      </c>
      <c r="F233" s="118">
        <v>7</v>
      </c>
      <c r="G233" s="119" t="s">
        <v>640</v>
      </c>
      <c r="H233" s="119" t="s">
        <v>642</v>
      </c>
    </row>
    <row r="234" spans="1:8" ht="15">
      <c r="A234" s="118" t="s">
        <v>643</v>
      </c>
      <c r="B234" s="119" t="s">
        <v>644</v>
      </c>
      <c r="C234" s="119" t="s">
        <v>4038</v>
      </c>
      <c r="D234" s="119" t="s">
        <v>4039</v>
      </c>
      <c r="E234" s="119">
        <v>14</v>
      </c>
      <c r="F234" s="118">
        <v>7</v>
      </c>
      <c r="G234" s="119" t="s">
        <v>640</v>
      </c>
      <c r="H234" s="119" t="s">
        <v>645</v>
      </c>
    </row>
    <row r="235" spans="1:8" ht="15">
      <c r="A235" s="118" t="s">
        <v>646</v>
      </c>
      <c r="B235" s="119" t="s">
        <v>144</v>
      </c>
      <c r="C235" s="119" t="s">
        <v>4040</v>
      </c>
      <c r="D235" s="119" t="s">
        <v>4041</v>
      </c>
      <c r="E235" s="119">
        <v>14</v>
      </c>
      <c r="F235" s="118">
        <v>7</v>
      </c>
      <c r="G235" s="119" t="s">
        <v>640</v>
      </c>
      <c r="H235" s="119" t="s">
        <v>647</v>
      </c>
    </row>
    <row r="236" spans="1:8" ht="15">
      <c r="A236" s="118" t="s">
        <v>648</v>
      </c>
      <c r="B236" s="119" t="s">
        <v>330</v>
      </c>
      <c r="C236" s="119" t="s">
        <v>4040</v>
      </c>
      <c r="D236" s="119" t="s">
        <v>4042</v>
      </c>
      <c r="E236" s="119">
        <v>14</v>
      </c>
      <c r="F236" s="118">
        <v>7</v>
      </c>
      <c r="G236" s="119" t="s">
        <v>640</v>
      </c>
      <c r="H236" s="119" t="s">
        <v>649</v>
      </c>
    </row>
    <row r="237" spans="1:8" ht="15">
      <c r="A237" s="118" t="s">
        <v>650</v>
      </c>
      <c r="B237" s="119" t="s">
        <v>153</v>
      </c>
      <c r="C237" s="119" t="s">
        <v>4043</v>
      </c>
      <c r="D237" s="119" t="s">
        <v>4044</v>
      </c>
      <c r="E237" s="119">
        <v>14</v>
      </c>
      <c r="F237" s="118">
        <v>7</v>
      </c>
      <c r="G237" s="119" t="s">
        <v>640</v>
      </c>
      <c r="H237" s="119" t="s">
        <v>651</v>
      </c>
    </row>
    <row r="238" spans="1:8" ht="15">
      <c r="A238" s="118" t="s">
        <v>652</v>
      </c>
      <c r="B238" s="119" t="s">
        <v>107</v>
      </c>
      <c r="C238" s="119" t="s">
        <v>4045</v>
      </c>
      <c r="D238" s="119" t="s">
        <v>4046</v>
      </c>
      <c r="E238" s="119">
        <v>14</v>
      </c>
      <c r="F238" s="118">
        <v>7</v>
      </c>
      <c r="G238" s="119" t="s">
        <v>640</v>
      </c>
      <c r="H238" s="119" t="s">
        <v>653</v>
      </c>
    </row>
    <row r="239" spans="1:8" ht="15">
      <c r="A239" s="118" t="s">
        <v>654</v>
      </c>
      <c r="B239" s="119" t="s">
        <v>608</v>
      </c>
      <c r="C239" s="119" t="s">
        <v>4047</v>
      </c>
      <c r="D239" s="119" t="s">
        <v>4048</v>
      </c>
      <c r="E239" s="119">
        <v>14</v>
      </c>
      <c r="F239" s="118">
        <v>7</v>
      </c>
      <c r="G239" s="119" t="s">
        <v>655</v>
      </c>
      <c r="H239" s="119" t="s">
        <v>655</v>
      </c>
    </row>
    <row r="240" spans="1:8" ht="15">
      <c r="A240" s="118" t="s">
        <v>656</v>
      </c>
      <c r="B240" s="119" t="s">
        <v>118</v>
      </c>
      <c r="C240" s="119" t="s">
        <v>4049</v>
      </c>
      <c r="D240" s="119" t="s">
        <v>4050</v>
      </c>
      <c r="E240" s="119">
        <v>14</v>
      </c>
      <c r="F240" s="118">
        <v>7</v>
      </c>
      <c r="G240" s="119" t="s">
        <v>655</v>
      </c>
      <c r="H240" s="119" t="s">
        <v>657</v>
      </c>
    </row>
    <row r="241" spans="1:8" ht="15">
      <c r="A241" s="118" t="s">
        <v>658</v>
      </c>
      <c r="B241" s="119" t="s">
        <v>356</v>
      </c>
      <c r="C241" s="119" t="s">
        <v>4051</v>
      </c>
      <c r="D241" s="119" t="s">
        <v>4052</v>
      </c>
      <c r="E241" s="119">
        <v>14</v>
      </c>
      <c r="F241" s="118">
        <v>7</v>
      </c>
      <c r="G241" s="119" t="s">
        <v>655</v>
      </c>
      <c r="H241" s="119" t="s">
        <v>94</v>
      </c>
    </row>
    <row r="242" spans="1:8" ht="15">
      <c r="A242" s="118" t="s">
        <v>659</v>
      </c>
      <c r="B242" s="119" t="s">
        <v>660</v>
      </c>
      <c r="C242" s="119" t="s">
        <v>4053</v>
      </c>
      <c r="D242" s="119" t="s">
        <v>4054</v>
      </c>
      <c r="E242" s="119">
        <v>14</v>
      </c>
      <c r="F242" s="118">
        <v>7</v>
      </c>
      <c r="G242" s="119" t="s">
        <v>655</v>
      </c>
      <c r="H242" s="119" t="s">
        <v>661</v>
      </c>
    </row>
    <row r="243" spans="1:8" ht="15">
      <c r="A243" s="118" t="s">
        <v>662</v>
      </c>
      <c r="B243" s="119" t="s">
        <v>138</v>
      </c>
      <c r="C243" s="119" t="s">
        <v>4049</v>
      </c>
      <c r="D243" s="119" t="s">
        <v>4055</v>
      </c>
      <c r="E243" s="119">
        <v>14</v>
      </c>
      <c r="F243" s="118">
        <v>7</v>
      </c>
      <c r="G243" s="119" t="s">
        <v>655</v>
      </c>
      <c r="H243" s="119" t="s">
        <v>663</v>
      </c>
    </row>
    <row r="244" spans="1:8" ht="15">
      <c r="A244" s="118" t="s">
        <v>664</v>
      </c>
      <c r="B244" s="119" t="s">
        <v>153</v>
      </c>
      <c r="C244" s="119" t="s">
        <v>4056</v>
      </c>
      <c r="D244" s="119" t="s">
        <v>4057</v>
      </c>
      <c r="E244" s="119">
        <v>14</v>
      </c>
      <c r="F244" s="118">
        <v>7</v>
      </c>
      <c r="G244" s="119" t="s">
        <v>655</v>
      </c>
      <c r="H244" s="119" t="s">
        <v>665</v>
      </c>
    </row>
    <row r="245" spans="1:8" ht="15">
      <c r="A245" s="118" t="s">
        <v>666</v>
      </c>
      <c r="B245" s="119" t="s">
        <v>93</v>
      </c>
      <c r="C245" s="119" t="s">
        <v>4058</v>
      </c>
      <c r="D245" s="119" t="s">
        <v>4059</v>
      </c>
      <c r="E245" s="119">
        <v>14</v>
      </c>
      <c r="F245" s="118">
        <v>7</v>
      </c>
      <c r="G245" s="119" t="s">
        <v>655</v>
      </c>
      <c r="H245" s="119" t="s">
        <v>667</v>
      </c>
    </row>
    <row r="246" spans="1:8" ht="15">
      <c r="A246" s="118" t="s">
        <v>668</v>
      </c>
      <c r="B246" s="119" t="s">
        <v>455</v>
      </c>
      <c r="C246" s="119" t="s">
        <v>3810</v>
      </c>
      <c r="D246" s="119" t="s">
        <v>4060</v>
      </c>
      <c r="E246" s="119">
        <v>14</v>
      </c>
      <c r="F246" s="118">
        <v>7</v>
      </c>
      <c r="G246" s="119" t="s">
        <v>655</v>
      </c>
      <c r="H246" s="119" t="s">
        <v>669</v>
      </c>
    </row>
    <row r="247" spans="1:8" ht="15">
      <c r="A247" s="118" t="s">
        <v>670</v>
      </c>
      <c r="B247" s="119" t="s">
        <v>671</v>
      </c>
      <c r="C247" s="119" t="s">
        <v>4049</v>
      </c>
      <c r="D247" s="119" t="s">
        <v>4061</v>
      </c>
      <c r="E247" s="119">
        <v>14</v>
      </c>
      <c r="F247" s="118">
        <v>7</v>
      </c>
      <c r="G247" s="119" t="s">
        <v>655</v>
      </c>
      <c r="H247" s="119" t="s">
        <v>672</v>
      </c>
    </row>
    <row r="248" spans="1:8" ht="15">
      <c r="A248" s="118" t="s">
        <v>673</v>
      </c>
      <c r="B248" s="119" t="s">
        <v>674</v>
      </c>
      <c r="C248" s="119" t="s">
        <v>4062</v>
      </c>
      <c r="D248" s="119" t="s">
        <v>4063</v>
      </c>
      <c r="E248" s="119">
        <v>14</v>
      </c>
      <c r="F248" s="118">
        <v>7</v>
      </c>
      <c r="G248" s="119" t="s">
        <v>655</v>
      </c>
      <c r="H248" s="119" t="s">
        <v>675</v>
      </c>
    </row>
    <row r="249" spans="1:8" ht="15">
      <c r="A249" s="118" t="s">
        <v>676</v>
      </c>
      <c r="B249" s="119" t="s">
        <v>133</v>
      </c>
      <c r="C249" s="119" t="s">
        <v>4064</v>
      </c>
      <c r="D249" s="119" t="s">
        <v>4065</v>
      </c>
      <c r="E249" s="119">
        <v>15</v>
      </c>
      <c r="F249" s="118">
        <v>8</v>
      </c>
      <c r="G249" s="119" t="s">
        <v>210</v>
      </c>
      <c r="H249" s="119" t="s">
        <v>210</v>
      </c>
    </row>
    <row r="250" spans="1:8" ht="15">
      <c r="A250" s="118" t="s">
        <v>677</v>
      </c>
      <c r="B250" s="119" t="s">
        <v>362</v>
      </c>
      <c r="C250" s="119" t="s">
        <v>3705</v>
      </c>
      <c r="D250" s="119" t="s">
        <v>4066</v>
      </c>
      <c r="E250" s="119">
        <v>15</v>
      </c>
      <c r="F250" s="118">
        <v>8</v>
      </c>
      <c r="G250" s="119" t="s">
        <v>210</v>
      </c>
      <c r="H250" s="119" t="s">
        <v>678</v>
      </c>
    </row>
    <row r="251" spans="1:8" ht="15">
      <c r="A251" s="118" t="s">
        <v>679</v>
      </c>
      <c r="B251" s="119" t="s">
        <v>594</v>
      </c>
      <c r="C251" s="119" t="s">
        <v>3705</v>
      </c>
      <c r="D251" s="119" t="s">
        <v>4067</v>
      </c>
      <c r="E251" s="119">
        <v>15</v>
      </c>
      <c r="F251" s="118">
        <v>8</v>
      </c>
      <c r="G251" s="119" t="s">
        <v>210</v>
      </c>
      <c r="H251" s="119" t="s">
        <v>680</v>
      </c>
    </row>
    <row r="252" spans="1:8" ht="15">
      <c r="A252" s="118" t="s">
        <v>681</v>
      </c>
      <c r="B252" s="119" t="s">
        <v>682</v>
      </c>
      <c r="C252" s="119" t="s">
        <v>3917</v>
      </c>
      <c r="D252" s="119" t="s">
        <v>4068</v>
      </c>
      <c r="E252" s="119">
        <v>15</v>
      </c>
      <c r="F252" s="118">
        <v>8</v>
      </c>
      <c r="G252" s="119" t="s">
        <v>210</v>
      </c>
      <c r="H252" s="119" t="s">
        <v>437</v>
      </c>
    </row>
    <row r="253" spans="1:8" ht="15">
      <c r="A253" s="118" t="s">
        <v>683</v>
      </c>
      <c r="B253" s="119" t="s">
        <v>164</v>
      </c>
      <c r="C253" s="119" t="s">
        <v>3705</v>
      </c>
      <c r="D253" s="119" t="s">
        <v>4069</v>
      </c>
      <c r="E253" s="119">
        <v>15</v>
      </c>
      <c r="F253" s="118">
        <v>8</v>
      </c>
      <c r="G253" s="119" t="s">
        <v>210</v>
      </c>
      <c r="H253" s="119" t="s">
        <v>684</v>
      </c>
    </row>
    <row r="254" spans="1:8" ht="15">
      <c r="A254" s="118" t="s">
        <v>685</v>
      </c>
      <c r="B254" s="119" t="s">
        <v>686</v>
      </c>
      <c r="C254" s="119" t="s">
        <v>4070</v>
      </c>
      <c r="D254" s="119" t="s">
        <v>4071</v>
      </c>
      <c r="E254" s="119">
        <v>15</v>
      </c>
      <c r="F254" s="118">
        <v>8</v>
      </c>
      <c r="G254" s="119" t="s">
        <v>210</v>
      </c>
      <c r="H254" s="119" t="s">
        <v>687</v>
      </c>
    </row>
    <row r="255" spans="1:8" ht="15">
      <c r="A255" s="118" t="s">
        <v>688</v>
      </c>
      <c r="B255" s="119" t="s">
        <v>187</v>
      </c>
      <c r="C255" s="119" t="s">
        <v>3705</v>
      </c>
      <c r="D255" s="119" t="s">
        <v>4072</v>
      </c>
      <c r="E255" s="119">
        <v>15</v>
      </c>
      <c r="F255" s="118">
        <v>8</v>
      </c>
      <c r="G255" s="119" t="s">
        <v>210</v>
      </c>
      <c r="H255" s="119" t="s">
        <v>689</v>
      </c>
    </row>
    <row r="256" spans="1:8" ht="15">
      <c r="A256" s="118" t="s">
        <v>690</v>
      </c>
      <c r="B256" s="119" t="s">
        <v>691</v>
      </c>
      <c r="C256" s="119" t="s">
        <v>3705</v>
      </c>
      <c r="D256" s="119" t="s">
        <v>4073</v>
      </c>
      <c r="E256" s="119">
        <v>15</v>
      </c>
      <c r="F256" s="118">
        <v>8</v>
      </c>
      <c r="G256" s="119" t="s">
        <v>210</v>
      </c>
      <c r="H256" s="119" t="s">
        <v>118</v>
      </c>
    </row>
    <row r="257" spans="1:8" ht="15">
      <c r="A257" s="118" t="s">
        <v>692</v>
      </c>
      <c r="B257" s="119" t="s">
        <v>693</v>
      </c>
      <c r="C257" s="119" t="s">
        <v>3705</v>
      </c>
      <c r="D257" s="119" t="s">
        <v>4074</v>
      </c>
      <c r="E257" s="119">
        <v>15</v>
      </c>
      <c r="F257" s="118">
        <v>8</v>
      </c>
      <c r="G257" s="119" t="s">
        <v>210</v>
      </c>
      <c r="H257" s="119" t="s">
        <v>694</v>
      </c>
    </row>
    <row r="258" spans="1:8" ht="15">
      <c r="A258" s="118" t="s">
        <v>695</v>
      </c>
      <c r="B258" s="119" t="s">
        <v>153</v>
      </c>
      <c r="C258" s="119" t="s">
        <v>3910</v>
      </c>
      <c r="D258" s="119" t="s">
        <v>4075</v>
      </c>
      <c r="E258" s="119">
        <v>15</v>
      </c>
      <c r="F258" s="118">
        <v>8</v>
      </c>
      <c r="G258" s="119" t="s">
        <v>582</v>
      </c>
      <c r="H258" s="119" t="s">
        <v>696</v>
      </c>
    </row>
    <row r="259" spans="1:8" ht="15">
      <c r="A259" s="118" t="s">
        <v>697</v>
      </c>
      <c r="B259" s="119" t="s">
        <v>196</v>
      </c>
      <c r="C259" s="119" t="s">
        <v>3697</v>
      </c>
      <c r="D259" s="119" t="s">
        <v>4076</v>
      </c>
      <c r="E259" s="119">
        <v>15</v>
      </c>
      <c r="F259" s="118">
        <v>8</v>
      </c>
      <c r="G259" s="119" t="s">
        <v>582</v>
      </c>
      <c r="H259" s="119" t="s">
        <v>698</v>
      </c>
    </row>
    <row r="260" spans="1:8" ht="15">
      <c r="A260" s="118" t="s">
        <v>699</v>
      </c>
      <c r="B260" s="119" t="s">
        <v>700</v>
      </c>
      <c r="C260" s="119" t="s">
        <v>3705</v>
      </c>
      <c r="D260" s="119" t="s">
        <v>4077</v>
      </c>
      <c r="E260" s="119">
        <v>15</v>
      </c>
      <c r="F260" s="118">
        <v>8</v>
      </c>
      <c r="G260" s="119" t="s">
        <v>582</v>
      </c>
      <c r="H260" s="119" t="s">
        <v>701</v>
      </c>
    </row>
    <row r="261" spans="1:8" ht="15">
      <c r="A261" s="118" t="s">
        <v>702</v>
      </c>
      <c r="B261" s="119" t="s">
        <v>504</v>
      </c>
      <c r="C261" s="119" t="s">
        <v>4078</v>
      </c>
      <c r="D261" s="119" t="s">
        <v>4079</v>
      </c>
      <c r="E261" s="119">
        <v>15</v>
      </c>
      <c r="F261" s="118">
        <v>8</v>
      </c>
      <c r="G261" s="119" t="s">
        <v>582</v>
      </c>
      <c r="H261" s="119" t="s">
        <v>703</v>
      </c>
    </row>
    <row r="262" spans="1:8" ht="15">
      <c r="A262" s="118" t="s">
        <v>704</v>
      </c>
      <c r="B262" s="119" t="s">
        <v>315</v>
      </c>
      <c r="C262" s="119" t="s">
        <v>3705</v>
      </c>
      <c r="D262" s="119" t="s">
        <v>4080</v>
      </c>
      <c r="E262" s="119">
        <v>15</v>
      </c>
      <c r="F262" s="118">
        <v>8</v>
      </c>
      <c r="G262" s="119" t="s">
        <v>705</v>
      </c>
      <c r="H262" s="119" t="s">
        <v>706</v>
      </c>
    </row>
    <row r="263" spans="1:8" ht="15">
      <c r="A263" s="118" t="s">
        <v>707</v>
      </c>
      <c r="B263" s="119" t="s">
        <v>156</v>
      </c>
      <c r="C263" s="119" t="s">
        <v>3705</v>
      </c>
      <c r="D263" s="119" t="s">
        <v>4081</v>
      </c>
      <c r="E263" s="119">
        <v>15</v>
      </c>
      <c r="F263" s="118">
        <v>8</v>
      </c>
      <c r="G263" s="119" t="s">
        <v>705</v>
      </c>
      <c r="H263" s="119" t="s">
        <v>708</v>
      </c>
    </row>
    <row r="264" spans="1:8" ht="15">
      <c r="A264" s="118" t="s">
        <v>709</v>
      </c>
      <c r="B264" s="119" t="s">
        <v>196</v>
      </c>
      <c r="C264" s="119" t="s">
        <v>3705</v>
      </c>
      <c r="D264" s="119" t="s">
        <v>4082</v>
      </c>
      <c r="E264" s="119">
        <v>15</v>
      </c>
      <c r="F264" s="118">
        <v>8</v>
      </c>
      <c r="G264" s="119" t="s">
        <v>705</v>
      </c>
      <c r="H264" s="119" t="s">
        <v>84</v>
      </c>
    </row>
    <row r="265" spans="1:8" ht="15">
      <c r="A265" s="118" t="s">
        <v>710</v>
      </c>
      <c r="B265" s="119" t="s">
        <v>711</v>
      </c>
      <c r="C265" s="119" t="s">
        <v>4083</v>
      </c>
      <c r="D265" s="119" t="s">
        <v>4084</v>
      </c>
      <c r="E265" s="119">
        <v>15</v>
      </c>
      <c r="F265" s="118">
        <v>8</v>
      </c>
      <c r="G265" s="119" t="s">
        <v>705</v>
      </c>
      <c r="H265" s="119" t="s">
        <v>124</v>
      </c>
    </row>
    <row r="266" spans="1:8" ht="15">
      <c r="A266" s="118" t="s">
        <v>712</v>
      </c>
      <c r="B266" s="119" t="s">
        <v>713</v>
      </c>
      <c r="C266" s="119" t="s">
        <v>3705</v>
      </c>
      <c r="D266" s="119" t="s">
        <v>4085</v>
      </c>
      <c r="E266" s="119">
        <v>15</v>
      </c>
      <c r="F266" s="118">
        <v>8</v>
      </c>
      <c r="G266" s="119" t="s">
        <v>705</v>
      </c>
      <c r="H266" s="119" t="s">
        <v>713</v>
      </c>
    </row>
    <row r="267" spans="1:8" ht="15">
      <c r="A267" s="118" t="s">
        <v>714</v>
      </c>
      <c r="B267" s="119" t="s">
        <v>362</v>
      </c>
      <c r="C267" s="119" t="s">
        <v>4086</v>
      </c>
      <c r="D267" s="119" t="s">
        <v>4087</v>
      </c>
      <c r="E267" s="119">
        <v>15</v>
      </c>
      <c r="F267" s="118">
        <v>8</v>
      </c>
      <c r="G267" s="119" t="s">
        <v>705</v>
      </c>
      <c r="H267" s="119" t="s">
        <v>715</v>
      </c>
    </row>
    <row r="268" spans="1:8" ht="15">
      <c r="A268" s="118" t="s">
        <v>716</v>
      </c>
      <c r="B268" s="119" t="s">
        <v>212</v>
      </c>
      <c r="C268" s="119" t="s">
        <v>4088</v>
      </c>
      <c r="D268" s="119" t="s">
        <v>4089</v>
      </c>
      <c r="E268" s="119">
        <v>16</v>
      </c>
      <c r="F268" s="118">
        <v>12</v>
      </c>
      <c r="G268" s="119" t="s">
        <v>717</v>
      </c>
      <c r="H268" s="119" t="s">
        <v>717</v>
      </c>
    </row>
    <row r="269" spans="1:8" ht="15">
      <c r="A269" s="118" t="s">
        <v>718</v>
      </c>
      <c r="B269" s="119" t="s">
        <v>566</v>
      </c>
      <c r="C269" s="119" t="s">
        <v>3705</v>
      </c>
      <c r="D269" s="119" t="s">
        <v>4090</v>
      </c>
      <c r="E269" s="119">
        <v>16</v>
      </c>
      <c r="F269" s="130">
        <v>12</v>
      </c>
      <c r="G269" s="119" t="s">
        <v>717</v>
      </c>
      <c r="H269" s="119" t="s">
        <v>719</v>
      </c>
    </row>
    <row r="270" spans="1:8" ht="15">
      <c r="A270" s="118" t="s">
        <v>720</v>
      </c>
      <c r="B270" s="119" t="s">
        <v>721</v>
      </c>
      <c r="C270" s="119" t="s">
        <v>3705</v>
      </c>
      <c r="D270" s="119" t="s">
        <v>4091</v>
      </c>
      <c r="E270" s="119">
        <v>16</v>
      </c>
      <c r="F270" s="130">
        <v>12</v>
      </c>
      <c r="G270" s="119" t="s">
        <v>241</v>
      </c>
      <c r="H270" s="119" t="s">
        <v>722</v>
      </c>
    </row>
    <row r="271" spans="1:8" ht="15">
      <c r="A271" s="118" t="s">
        <v>723</v>
      </c>
      <c r="B271" s="119" t="s">
        <v>133</v>
      </c>
      <c r="C271" s="119" t="s">
        <v>3705</v>
      </c>
      <c r="D271" s="119" t="s">
        <v>4092</v>
      </c>
      <c r="E271" s="119">
        <v>16</v>
      </c>
      <c r="F271" s="130">
        <v>12</v>
      </c>
      <c r="G271" s="119" t="s">
        <v>241</v>
      </c>
      <c r="H271" s="119" t="s">
        <v>724</v>
      </c>
    </row>
    <row r="272" spans="1:8" ht="15">
      <c r="A272" s="118" t="s">
        <v>725</v>
      </c>
      <c r="B272" s="119" t="s">
        <v>227</v>
      </c>
      <c r="C272" s="119" t="s">
        <v>3705</v>
      </c>
      <c r="D272" s="119" t="s">
        <v>4093</v>
      </c>
      <c r="E272" s="119">
        <v>16</v>
      </c>
      <c r="F272" s="130">
        <v>12</v>
      </c>
      <c r="G272" s="119" t="s">
        <v>241</v>
      </c>
      <c r="H272" s="119" t="s">
        <v>124</v>
      </c>
    </row>
    <row r="273" spans="1:8" ht="15">
      <c r="A273" s="118" t="s">
        <v>726</v>
      </c>
      <c r="B273" s="119" t="s">
        <v>727</v>
      </c>
      <c r="C273" s="119" t="s">
        <v>3705</v>
      </c>
      <c r="D273" s="119" t="s">
        <v>4094</v>
      </c>
      <c r="E273" s="119">
        <v>16</v>
      </c>
      <c r="F273" s="130">
        <v>12</v>
      </c>
      <c r="G273" s="119" t="s">
        <v>241</v>
      </c>
      <c r="H273" s="119" t="s">
        <v>728</v>
      </c>
    </row>
    <row r="274" spans="1:8" ht="15">
      <c r="A274" s="118" t="s">
        <v>729</v>
      </c>
      <c r="B274" s="119" t="s">
        <v>214</v>
      </c>
      <c r="C274" s="119" t="s">
        <v>3705</v>
      </c>
      <c r="D274" s="119" t="s">
        <v>4095</v>
      </c>
      <c r="E274" s="119">
        <v>16</v>
      </c>
      <c r="F274" s="130">
        <v>12</v>
      </c>
      <c r="G274" s="119" t="s">
        <v>241</v>
      </c>
      <c r="H274" s="119" t="s">
        <v>730</v>
      </c>
    </row>
    <row r="275" spans="1:8" ht="15">
      <c r="A275" s="118" t="s">
        <v>731</v>
      </c>
      <c r="B275" s="119" t="s">
        <v>732</v>
      </c>
      <c r="C275" s="119" t="s">
        <v>4096</v>
      </c>
      <c r="D275" s="119" t="s">
        <v>4093</v>
      </c>
      <c r="E275" s="119">
        <v>16</v>
      </c>
      <c r="F275" s="130">
        <v>12</v>
      </c>
      <c r="G275" s="119" t="s">
        <v>241</v>
      </c>
      <c r="H275" s="119" t="s">
        <v>733</v>
      </c>
    </row>
    <row r="276" spans="1:8" ht="15">
      <c r="A276" s="118" t="s">
        <v>734</v>
      </c>
      <c r="B276" s="119" t="s">
        <v>153</v>
      </c>
      <c r="C276" s="119" t="s">
        <v>3705</v>
      </c>
      <c r="D276" s="119" t="s">
        <v>4097</v>
      </c>
      <c r="E276" s="119">
        <v>16</v>
      </c>
      <c r="F276" s="130">
        <v>12</v>
      </c>
      <c r="G276" s="119" t="s">
        <v>241</v>
      </c>
      <c r="H276" s="119" t="s">
        <v>735</v>
      </c>
    </row>
    <row r="277" spans="1:8" ht="15">
      <c r="A277" s="118" t="s">
        <v>736</v>
      </c>
      <c r="B277" s="119" t="s">
        <v>102</v>
      </c>
      <c r="C277" s="119" t="s">
        <v>3705</v>
      </c>
      <c r="D277" s="119" t="s">
        <v>4098</v>
      </c>
      <c r="E277" s="119">
        <v>16</v>
      </c>
      <c r="F277" s="130">
        <v>12</v>
      </c>
      <c r="G277" s="119" t="s">
        <v>241</v>
      </c>
      <c r="H277" s="119" t="s">
        <v>737</v>
      </c>
    </row>
    <row r="278" spans="1:8" ht="15">
      <c r="A278" s="118" t="s">
        <v>738</v>
      </c>
      <c r="B278" s="119" t="s">
        <v>739</v>
      </c>
      <c r="C278" s="119" t="s">
        <v>4099</v>
      </c>
      <c r="D278" s="119" t="s">
        <v>4100</v>
      </c>
      <c r="E278" s="119">
        <v>16</v>
      </c>
      <c r="F278" s="130">
        <v>12</v>
      </c>
      <c r="G278" s="119" t="s">
        <v>241</v>
      </c>
      <c r="H278" s="119" t="s">
        <v>527</v>
      </c>
    </row>
    <row r="279" spans="1:8" ht="15">
      <c r="A279" s="118" t="s">
        <v>740</v>
      </c>
      <c r="B279" s="119" t="s">
        <v>133</v>
      </c>
      <c r="C279" s="119" t="s">
        <v>3705</v>
      </c>
      <c r="D279" s="119" t="s">
        <v>4101</v>
      </c>
      <c r="E279" s="119">
        <v>16</v>
      </c>
      <c r="F279" s="130">
        <v>12</v>
      </c>
      <c r="G279" s="119" t="s">
        <v>241</v>
      </c>
      <c r="H279" s="119" t="s">
        <v>741</v>
      </c>
    </row>
    <row r="280" spans="1:8" ht="15">
      <c r="A280" s="118" t="s">
        <v>742</v>
      </c>
      <c r="B280" s="119" t="s">
        <v>541</v>
      </c>
      <c r="C280" s="119" t="s">
        <v>4102</v>
      </c>
      <c r="D280" s="119" t="s">
        <v>4103</v>
      </c>
      <c r="E280" s="119">
        <v>17</v>
      </c>
      <c r="F280" s="130">
        <v>21</v>
      </c>
      <c r="G280" s="119" t="s">
        <v>743</v>
      </c>
      <c r="H280" s="119" t="s">
        <v>743</v>
      </c>
    </row>
    <row r="281" spans="1:8" ht="15">
      <c r="A281" s="118" t="s">
        <v>744</v>
      </c>
      <c r="B281" s="119" t="s">
        <v>322</v>
      </c>
      <c r="C281" s="119" t="s">
        <v>3705</v>
      </c>
      <c r="D281" s="119" t="s">
        <v>4104</v>
      </c>
      <c r="E281" s="119">
        <v>17</v>
      </c>
      <c r="F281" s="130">
        <v>21</v>
      </c>
      <c r="G281" s="119" t="s">
        <v>743</v>
      </c>
      <c r="H281" s="119" t="s">
        <v>745</v>
      </c>
    </row>
    <row r="282" spans="1:8" ht="15">
      <c r="A282" s="118" t="s">
        <v>746</v>
      </c>
      <c r="B282" s="119" t="s">
        <v>144</v>
      </c>
      <c r="C282" s="119" t="s">
        <v>3705</v>
      </c>
      <c r="D282" s="119" t="s">
        <v>4105</v>
      </c>
      <c r="E282" s="119">
        <v>17</v>
      </c>
      <c r="F282" s="130">
        <v>21</v>
      </c>
      <c r="G282" s="119" t="s">
        <v>743</v>
      </c>
      <c r="H282" s="119" t="s">
        <v>747</v>
      </c>
    </row>
    <row r="283" spans="1:8" ht="15">
      <c r="A283" s="118" t="s">
        <v>748</v>
      </c>
      <c r="B283" s="119" t="s">
        <v>133</v>
      </c>
      <c r="C283" s="119" t="s">
        <v>3705</v>
      </c>
      <c r="D283" s="119" t="s">
        <v>4106</v>
      </c>
      <c r="E283" s="119">
        <v>17</v>
      </c>
      <c r="F283" s="130">
        <v>21</v>
      </c>
      <c r="G283" s="119" t="s">
        <v>743</v>
      </c>
      <c r="H283" s="119" t="s">
        <v>749</v>
      </c>
    </row>
    <row r="284" spans="1:8" ht="15">
      <c r="A284" s="118" t="s">
        <v>750</v>
      </c>
      <c r="B284" s="119" t="s">
        <v>751</v>
      </c>
      <c r="C284" s="119" t="s">
        <v>3705</v>
      </c>
      <c r="D284" s="119" t="s">
        <v>4107</v>
      </c>
      <c r="E284" s="119">
        <v>17</v>
      </c>
      <c r="F284" s="130">
        <v>21</v>
      </c>
      <c r="G284" s="119" t="s">
        <v>206</v>
      </c>
      <c r="H284" s="119" t="s">
        <v>752</v>
      </c>
    </row>
    <row r="285" spans="1:8" ht="15">
      <c r="A285" s="118" t="s">
        <v>753</v>
      </c>
      <c r="B285" s="119" t="s">
        <v>367</v>
      </c>
      <c r="C285" s="119" t="s">
        <v>3810</v>
      </c>
      <c r="D285" s="119" t="s">
        <v>4108</v>
      </c>
      <c r="E285" s="119">
        <v>17</v>
      </c>
      <c r="F285" s="130">
        <v>21</v>
      </c>
      <c r="G285" s="119" t="s">
        <v>206</v>
      </c>
      <c r="H285" s="119" t="s">
        <v>754</v>
      </c>
    </row>
    <row r="286" spans="1:8" ht="15">
      <c r="A286" s="118" t="s">
        <v>755</v>
      </c>
      <c r="B286" s="119" t="s">
        <v>227</v>
      </c>
      <c r="C286" s="119" t="s">
        <v>3705</v>
      </c>
      <c r="D286" s="119" t="s">
        <v>4109</v>
      </c>
      <c r="E286" s="119">
        <v>17</v>
      </c>
      <c r="F286" s="130">
        <v>21</v>
      </c>
      <c r="G286" s="119" t="s">
        <v>756</v>
      </c>
      <c r="H286" s="119" t="s">
        <v>757</v>
      </c>
    </row>
    <row r="287" spans="1:8" ht="15">
      <c r="A287" s="118" t="s">
        <v>758</v>
      </c>
      <c r="B287" s="119" t="s">
        <v>227</v>
      </c>
      <c r="C287" s="119" t="s">
        <v>3705</v>
      </c>
      <c r="D287" s="119" t="s">
        <v>4110</v>
      </c>
      <c r="E287" s="119">
        <v>17</v>
      </c>
      <c r="F287" s="130">
        <v>21</v>
      </c>
      <c r="G287" s="119" t="s">
        <v>756</v>
      </c>
      <c r="H287" s="119" t="s">
        <v>759</v>
      </c>
    </row>
    <row r="288" spans="1:8" ht="15">
      <c r="A288" s="118" t="s">
        <v>760</v>
      </c>
      <c r="B288" s="119" t="s">
        <v>761</v>
      </c>
      <c r="C288" s="119" t="s">
        <v>4111</v>
      </c>
      <c r="D288" s="119" t="s">
        <v>4112</v>
      </c>
      <c r="E288" s="119">
        <v>17</v>
      </c>
      <c r="F288" s="130">
        <v>21</v>
      </c>
      <c r="G288" s="119" t="s">
        <v>762</v>
      </c>
      <c r="H288" s="119" t="s">
        <v>762</v>
      </c>
    </row>
    <row r="289" spans="1:8" ht="15">
      <c r="A289" s="118" t="s">
        <v>763</v>
      </c>
      <c r="B289" s="119" t="s">
        <v>764</v>
      </c>
      <c r="C289" s="119" t="s">
        <v>4113</v>
      </c>
      <c r="D289" s="119" t="s">
        <v>4114</v>
      </c>
      <c r="E289" s="119">
        <v>17</v>
      </c>
      <c r="F289" s="130">
        <v>21</v>
      </c>
      <c r="G289" s="119" t="s">
        <v>762</v>
      </c>
      <c r="H289" s="119" t="s">
        <v>762</v>
      </c>
    </row>
    <row r="290" spans="1:8" ht="15">
      <c r="A290" s="118" t="s">
        <v>765</v>
      </c>
      <c r="B290" s="119" t="s">
        <v>356</v>
      </c>
      <c r="C290" s="119" t="s">
        <v>3705</v>
      </c>
      <c r="D290" s="119" t="s">
        <v>4115</v>
      </c>
      <c r="E290" s="119">
        <v>17</v>
      </c>
      <c r="F290" s="130">
        <v>21</v>
      </c>
      <c r="G290" s="119" t="s">
        <v>762</v>
      </c>
      <c r="H290" s="119" t="s">
        <v>766</v>
      </c>
    </row>
    <row r="291" spans="1:8" ht="15">
      <c r="A291" s="118" t="s">
        <v>767</v>
      </c>
      <c r="B291" s="119" t="s">
        <v>144</v>
      </c>
      <c r="C291" s="119" t="s">
        <v>3705</v>
      </c>
      <c r="D291" s="119" t="s">
        <v>4116</v>
      </c>
      <c r="E291" s="119">
        <v>17</v>
      </c>
      <c r="F291" s="130">
        <v>21</v>
      </c>
      <c r="G291" s="119" t="s">
        <v>762</v>
      </c>
      <c r="H291" s="119" t="s">
        <v>768</v>
      </c>
    </row>
    <row r="292" spans="1:8" ht="15">
      <c r="A292" s="118" t="s">
        <v>769</v>
      </c>
      <c r="B292" s="119" t="s">
        <v>571</v>
      </c>
      <c r="C292" s="119" t="s">
        <v>3810</v>
      </c>
      <c r="D292" s="119" t="s">
        <v>4117</v>
      </c>
      <c r="E292" s="119">
        <v>17</v>
      </c>
      <c r="F292" s="130">
        <v>21</v>
      </c>
      <c r="G292" s="119" t="s">
        <v>762</v>
      </c>
      <c r="H292" s="119" t="s">
        <v>138</v>
      </c>
    </row>
    <row r="293" spans="1:8" ht="15">
      <c r="A293" s="118" t="s">
        <v>770</v>
      </c>
      <c r="B293" s="119" t="s">
        <v>196</v>
      </c>
      <c r="C293" s="119" t="s">
        <v>3705</v>
      </c>
      <c r="D293" s="119" t="s">
        <v>4118</v>
      </c>
      <c r="E293" s="119">
        <v>17</v>
      </c>
      <c r="F293" s="130">
        <v>21</v>
      </c>
      <c r="G293" s="119" t="s">
        <v>762</v>
      </c>
      <c r="H293" s="119" t="s">
        <v>771</v>
      </c>
    </row>
    <row r="294" spans="1:8" ht="15">
      <c r="A294" s="118" t="s">
        <v>772</v>
      </c>
      <c r="B294" s="119" t="s">
        <v>773</v>
      </c>
      <c r="C294" s="119" t="s">
        <v>3705</v>
      </c>
      <c r="D294" s="119" t="s">
        <v>4119</v>
      </c>
      <c r="E294" s="119">
        <v>17</v>
      </c>
      <c r="F294" s="130">
        <v>21</v>
      </c>
      <c r="G294" s="119" t="s">
        <v>762</v>
      </c>
      <c r="H294" s="119" t="s">
        <v>124</v>
      </c>
    </row>
    <row r="295" spans="1:8" ht="15">
      <c r="A295" s="118" t="s">
        <v>774</v>
      </c>
      <c r="B295" s="119" t="s">
        <v>504</v>
      </c>
      <c r="C295" s="119" t="s">
        <v>3705</v>
      </c>
      <c r="D295" s="119" t="s">
        <v>4120</v>
      </c>
      <c r="E295" s="119">
        <v>17</v>
      </c>
      <c r="F295" s="130">
        <v>21</v>
      </c>
      <c r="G295" s="119" t="s">
        <v>762</v>
      </c>
      <c r="H295" s="119" t="s">
        <v>775</v>
      </c>
    </row>
    <row r="296" spans="1:8" ht="15">
      <c r="A296" s="118" t="s">
        <v>776</v>
      </c>
      <c r="B296" s="119" t="s">
        <v>118</v>
      </c>
      <c r="C296" s="119" t="s">
        <v>3705</v>
      </c>
      <c r="D296" s="119" t="s">
        <v>4121</v>
      </c>
      <c r="E296" s="119">
        <v>17</v>
      </c>
      <c r="F296" s="130">
        <v>21</v>
      </c>
      <c r="G296" s="119" t="s">
        <v>762</v>
      </c>
      <c r="H296" s="119" t="s">
        <v>777</v>
      </c>
    </row>
    <row r="297" spans="1:8" ht="15">
      <c r="A297" s="118" t="s">
        <v>778</v>
      </c>
      <c r="B297" s="119" t="s">
        <v>383</v>
      </c>
      <c r="C297" s="119" t="s">
        <v>4122</v>
      </c>
      <c r="D297" s="119" t="s">
        <v>4123</v>
      </c>
      <c r="E297" s="119">
        <v>17</v>
      </c>
      <c r="F297" s="130">
        <v>21</v>
      </c>
      <c r="G297" s="119" t="s">
        <v>762</v>
      </c>
      <c r="H297" s="119" t="s">
        <v>779</v>
      </c>
    </row>
    <row r="298" spans="1:8" ht="15">
      <c r="A298" s="118" t="s">
        <v>780</v>
      </c>
      <c r="B298" s="119" t="s">
        <v>124</v>
      </c>
      <c r="C298" s="119" t="s">
        <v>3705</v>
      </c>
      <c r="D298" s="119" t="s">
        <v>4124</v>
      </c>
      <c r="E298" s="119">
        <v>17</v>
      </c>
      <c r="F298" s="130">
        <v>21</v>
      </c>
      <c r="G298" s="119" t="s">
        <v>762</v>
      </c>
      <c r="H298" s="119" t="s">
        <v>781</v>
      </c>
    </row>
    <row r="299" spans="1:8" ht="15">
      <c r="A299" s="118" t="s">
        <v>782</v>
      </c>
      <c r="B299" s="119" t="s">
        <v>227</v>
      </c>
      <c r="C299" s="119" t="s">
        <v>451</v>
      </c>
      <c r="D299" s="119" t="s">
        <v>4125</v>
      </c>
      <c r="E299" s="119">
        <v>17</v>
      </c>
      <c r="F299" s="130">
        <v>21</v>
      </c>
      <c r="G299" s="119" t="s">
        <v>762</v>
      </c>
      <c r="H299" s="119" t="s">
        <v>783</v>
      </c>
    </row>
    <row r="300" spans="1:8" ht="15">
      <c r="A300" s="118" t="s">
        <v>784</v>
      </c>
      <c r="B300" s="119" t="s">
        <v>102</v>
      </c>
      <c r="C300" s="119" t="s">
        <v>3705</v>
      </c>
      <c r="D300" s="119" t="s">
        <v>4126</v>
      </c>
      <c r="E300" s="119">
        <v>18</v>
      </c>
      <c r="F300" s="130">
        <v>17</v>
      </c>
      <c r="G300" s="119" t="s">
        <v>785</v>
      </c>
      <c r="H300" s="119" t="s">
        <v>786</v>
      </c>
    </row>
    <row r="301" spans="1:8" ht="15">
      <c r="A301" s="118" t="s">
        <v>787</v>
      </c>
      <c r="B301" s="119" t="s">
        <v>788</v>
      </c>
      <c r="C301" s="119" t="s">
        <v>3705</v>
      </c>
      <c r="D301" s="119" t="s">
        <v>4127</v>
      </c>
      <c r="E301" s="119">
        <v>18</v>
      </c>
      <c r="F301" s="130">
        <v>17</v>
      </c>
      <c r="G301" s="119" t="s">
        <v>785</v>
      </c>
      <c r="H301" s="119" t="s">
        <v>789</v>
      </c>
    </row>
    <row r="302" spans="1:8" ht="15">
      <c r="A302" s="118" t="s">
        <v>790</v>
      </c>
      <c r="B302" s="119" t="s">
        <v>315</v>
      </c>
      <c r="C302" s="119" t="s">
        <v>3705</v>
      </c>
      <c r="D302" s="119" t="s">
        <v>4128</v>
      </c>
      <c r="E302" s="119">
        <v>18</v>
      </c>
      <c r="F302" s="130">
        <v>17</v>
      </c>
      <c r="G302" s="119" t="s">
        <v>785</v>
      </c>
      <c r="H302" s="119" t="s">
        <v>791</v>
      </c>
    </row>
    <row r="303" spans="1:8" ht="15">
      <c r="A303" s="118" t="s">
        <v>792</v>
      </c>
      <c r="B303" s="119" t="s">
        <v>110</v>
      </c>
      <c r="C303" s="119" t="s">
        <v>3705</v>
      </c>
      <c r="D303" s="119" t="s">
        <v>4129</v>
      </c>
      <c r="E303" s="119">
        <v>18</v>
      </c>
      <c r="F303" s="130">
        <v>17</v>
      </c>
      <c r="G303" s="119" t="s">
        <v>785</v>
      </c>
      <c r="H303" s="119" t="s">
        <v>793</v>
      </c>
    </row>
    <row r="304" spans="1:8" ht="15">
      <c r="A304" s="118" t="s">
        <v>794</v>
      </c>
      <c r="B304" s="119" t="s">
        <v>795</v>
      </c>
      <c r="C304" s="119" t="s">
        <v>3705</v>
      </c>
      <c r="D304" s="119" t="s">
        <v>4130</v>
      </c>
      <c r="E304" s="119">
        <v>18</v>
      </c>
      <c r="F304" s="130">
        <v>17</v>
      </c>
      <c r="G304" s="119" t="s">
        <v>785</v>
      </c>
      <c r="H304" s="119" t="s">
        <v>796</v>
      </c>
    </row>
    <row r="305" spans="1:8" ht="15">
      <c r="A305" s="118" t="s">
        <v>797</v>
      </c>
      <c r="B305" s="119" t="s">
        <v>178</v>
      </c>
      <c r="C305" s="119" t="s">
        <v>4131</v>
      </c>
      <c r="D305" s="119" t="s">
        <v>4128</v>
      </c>
      <c r="E305" s="119">
        <v>18</v>
      </c>
      <c r="F305" s="130">
        <v>17</v>
      </c>
      <c r="G305" s="119" t="s">
        <v>785</v>
      </c>
      <c r="H305" s="119" t="s">
        <v>798</v>
      </c>
    </row>
    <row r="306" spans="1:8" ht="15">
      <c r="A306" s="118" t="s">
        <v>799</v>
      </c>
      <c r="B306" s="119" t="s">
        <v>754</v>
      </c>
      <c r="C306" s="119" t="s">
        <v>3705</v>
      </c>
      <c r="D306" s="119" t="s">
        <v>4132</v>
      </c>
      <c r="E306" s="119">
        <v>18</v>
      </c>
      <c r="F306" s="130">
        <v>17</v>
      </c>
      <c r="G306" s="119" t="s">
        <v>785</v>
      </c>
      <c r="H306" s="119" t="s">
        <v>754</v>
      </c>
    </row>
    <row r="307" spans="1:8" ht="15">
      <c r="A307" s="118" t="s">
        <v>800</v>
      </c>
      <c r="B307" s="119" t="s">
        <v>801</v>
      </c>
      <c r="C307" s="119" t="s">
        <v>4133</v>
      </c>
      <c r="D307" s="119" t="s">
        <v>4134</v>
      </c>
      <c r="E307" s="119">
        <v>18</v>
      </c>
      <c r="F307" s="130">
        <v>17</v>
      </c>
      <c r="G307" s="119" t="s">
        <v>802</v>
      </c>
      <c r="H307" s="119" t="s">
        <v>803</v>
      </c>
    </row>
    <row r="308" spans="1:8" ht="15">
      <c r="A308" s="118" t="s">
        <v>804</v>
      </c>
      <c r="B308" s="119" t="s">
        <v>212</v>
      </c>
      <c r="C308" s="119" t="s">
        <v>3753</v>
      </c>
      <c r="D308" s="119" t="s">
        <v>4135</v>
      </c>
      <c r="E308" s="119">
        <v>18</v>
      </c>
      <c r="F308" s="130">
        <v>17</v>
      </c>
      <c r="G308" s="119" t="s">
        <v>802</v>
      </c>
      <c r="H308" s="119" t="s">
        <v>805</v>
      </c>
    </row>
    <row r="309" spans="1:8" ht="15">
      <c r="A309" s="118" t="s">
        <v>806</v>
      </c>
      <c r="B309" s="119" t="s">
        <v>141</v>
      </c>
      <c r="C309" s="119" t="s">
        <v>3705</v>
      </c>
      <c r="D309" s="119" t="s">
        <v>4136</v>
      </c>
      <c r="E309" s="119">
        <v>18</v>
      </c>
      <c r="F309" s="130">
        <v>17</v>
      </c>
      <c r="G309" s="119" t="s">
        <v>802</v>
      </c>
      <c r="H309" s="119" t="s">
        <v>807</v>
      </c>
    </row>
    <row r="310" spans="1:8" ht="15">
      <c r="A310" s="118" t="s">
        <v>808</v>
      </c>
      <c r="B310" s="119" t="s">
        <v>158</v>
      </c>
      <c r="C310" s="119" t="s">
        <v>4137</v>
      </c>
      <c r="D310" s="119" t="s">
        <v>4130</v>
      </c>
      <c r="E310" s="119">
        <v>18</v>
      </c>
      <c r="F310" s="130">
        <v>17</v>
      </c>
      <c r="G310" s="119" t="s">
        <v>802</v>
      </c>
      <c r="H310" s="119" t="s">
        <v>809</v>
      </c>
    </row>
    <row r="311" spans="1:8" ht="15">
      <c r="A311" s="118" t="s">
        <v>810</v>
      </c>
      <c r="B311" s="119" t="s">
        <v>156</v>
      </c>
      <c r="C311" s="119" t="s">
        <v>3705</v>
      </c>
      <c r="D311" s="119" t="s">
        <v>4138</v>
      </c>
      <c r="E311" s="119">
        <v>18</v>
      </c>
      <c r="F311" s="130">
        <v>17</v>
      </c>
      <c r="G311" s="119" t="s">
        <v>802</v>
      </c>
      <c r="H311" s="119" t="s">
        <v>811</v>
      </c>
    </row>
    <row r="312" spans="1:8" ht="15">
      <c r="A312" s="118" t="s">
        <v>812</v>
      </c>
      <c r="B312" s="119" t="s">
        <v>813</v>
      </c>
      <c r="C312" s="119" t="s">
        <v>3705</v>
      </c>
      <c r="D312" s="119" t="s">
        <v>4139</v>
      </c>
      <c r="E312" s="119">
        <v>18</v>
      </c>
      <c r="F312" s="130">
        <v>17</v>
      </c>
      <c r="G312" s="119" t="s">
        <v>802</v>
      </c>
      <c r="H312" s="119" t="s">
        <v>814</v>
      </c>
    </row>
    <row r="313" spans="1:8" ht="15">
      <c r="A313" s="118" t="s">
        <v>815</v>
      </c>
      <c r="B313" s="119" t="s">
        <v>227</v>
      </c>
      <c r="C313" s="119" t="s">
        <v>3705</v>
      </c>
      <c r="D313" s="119" t="s">
        <v>4140</v>
      </c>
      <c r="E313" s="119">
        <v>18</v>
      </c>
      <c r="F313" s="130">
        <v>17</v>
      </c>
      <c r="G313" s="119" t="s">
        <v>802</v>
      </c>
      <c r="H313" s="119" t="s">
        <v>816</v>
      </c>
    </row>
    <row r="314" spans="1:8" ht="15">
      <c r="A314" s="118" t="s">
        <v>817</v>
      </c>
      <c r="B314" s="119" t="s">
        <v>227</v>
      </c>
      <c r="C314" s="119" t="s">
        <v>4141</v>
      </c>
      <c r="D314" s="119" t="s">
        <v>4142</v>
      </c>
      <c r="E314" s="119">
        <v>18</v>
      </c>
      <c r="F314" s="130">
        <v>17</v>
      </c>
      <c r="G314" s="119" t="s">
        <v>802</v>
      </c>
      <c r="H314" s="119" t="s">
        <v>818</v>
      </c>
    </row>
    <row r="315" spans="1:8" ht="15">
      <c r="A315" s="118" t="s">
        <v>819</v>
      </c>
      <c r="B315" s="119" t="s">
        <v>209</v>
      </c>
      <c r="C315" s="119" t="s">
        <v>3705</v>
      </c>
      <c r="D315" s="119" t="s">
        <v>4143</v>
      </c>
      <c r="E315" s="119">
        <v>18</v>
      </c>
      <c r="F315" s="130">
        <v>17</v>
      </c>
      <c r="G315" s="119" t="s">
        <v>802</v>
      </c>
      <c r="H315" s="119" t="s">
        <v>820</v>
      </c>
    </row>
    <row r="316" spans="1:8" ht="15">
      <c r="A316" s="118" t="s">
        <v>821</v>
      </c>
      <c r="B316" s="119" t="s">
        <v>732</v>
      </c>
      <c r="C316" s="119" t="s">
        <v>3753</v>
      </c>
      <c r="D316" s="119" t="s">
        <v>4144</v>
      </c>
      <c r="E316" s="119">
        <v>18</v>
      </c>
      <c r="F316" s="130">
        <v>17</v>
      </c>
      <c r="G316" s="119" t="s">
        <v>802</v>
      </c>
      <c r="H316" s="119" t="s">
        <v>822</v>
      </c>
    </row>
    <row r="317" spans="1:8" ht="15">
      <c r="A317" s="118" t="s">
        <v>823</v>
      </c>
      <c r="B317" s="119" t="s">
        <v>138</v>
      </c>
      <c r="C317" s="119" t="s">
        <v>3705</v>
      </c>
      <c r="D317" s="119" t="s">
        <v>4145</v>
      </c>
      <c r="E317" s="119">
        <v>18</v>
      </c>
      <c r="F317" s="130">
        <v>17</v>
      </c>
      <c r="G317" s="119" t="s">
        <v>802</v>
      </c>
      <c r="H317" s="119" t="s">
        <v>824</v>
      </c>
    </row>
    <row r="318" spans="1:8" ht="15">
      <c r="A318" s="118" t="s">
        <v>825</v>
      </c>
      <c r="B318" s="119" t="s">
        <v>359</v>
      </c>
      <c r="C318" s="119" t="s">
        <v>3705</v>
      </c>
      <c r="D318" s="119" t="s">
        <v>4146</v>
      </c>
      <c r="E318" s="119">
        <v>18</v>
      </c>
      <c r="F318" s="130">
        <v>17</v>
      </c>
      <c r="G318" s="119" t="s">
        <v>802</v>
      </c>
      <c r="H318" s="119" t="s">
        <v>826</v>
      </c>
    </row>
    <row r="319" spans="1:8" ht="15">
      <c r="A319" s="118" t="s">
        <v>827</v>
      </c>
      <c r="B319" s="119" t="s">
        <v>739</v>
      </c>
      <c r="C319" s="119" t="s">
        <v>3705</v>
      </c>
      <c r="D319" s="119" t="s">
        <v>4147</v>
      </c>
      <c r="E319" s="119">
        <v>18</v>
      </c>
      <c r="F319" s="130">
        <v>17</v>
      </c>
      <c r="G319" s="119" t="s">
        <v>802</v>
      </c>
      <c r="H319" s="119" t="s">
        <v>828</v>
      </c>
    </row>
    <row r="320" spans="1:8" ht="15">
      <c r="A320" s="118" t="s">
        <v>829</v>
      </c>
      <c r="B320" s="119" t="s">
        <v>541</v>
      </c>
      <c r="C320" s="119" t="s">
        <v>3705</v>
      </c>
      <c r="D320" s="119" t="s">
        <v>4148</v>
      </c>
      <c r="E320" s="119">
        <v>18</v>
      </c>
      <c r="F320" s="130">
        <v>17</v>
      </c>
      <c r="G320" s="119" t="s">
        <v>802</v>
      </c>
      <c r="H320" s="119" t="s">
        <v>830</v>
      </c>
    </row>
    <row r="321" spans="1:8" ht="15">
      <c r="A321" s="118" t="s">
        <v>831</v>
      </c>
      <c r="B321" s="119" t="s">
        <v>560</v>
      </c>
      <c r="C321" s="119" t="s">
        <v>4149</v>
      </c>
      <c r="D321" s="119" t="s">
        <v>4150</v>
      </c>
      <c r="E321" s="119">
        <v>18</v>
      </c>
      <c r="F321" s="130">
        <v>17</v>
      </c>
      <c r="G321" s="119" t="s">
        <v>832</v>
      </c>
      <c r="H321" s="119" t="s">
        <v>832</v>
      </c>
    </row>
    <row r="322" spans="1:8" ht="15">
      <c r="A322" s="118" t="s">
        <v>833</v>
      </c>
      <c r="B322" s="119" t="s">
        <v>144</v>
      </c>
      <c r="C322" s="119" t="s">
        <v>3705</v>
      </c>
      <c r="D322" s="119" t="s">
        <v>4151</v>
      </c>
      <c r="E322" s="119">
        <v>18</v>
      </c>
      <c r="F322" s="130">
        <v>17</v>
      </c>
      <c r="G322" s="119" t="s">
        <v>832</v>
      </c>
      <c r="H322" s="119" t="s">
        <v>124</v>
      </c>
    </row>
    <row r="323" spans="1:8" ht="15">
      <c r="A323" s="118" t="s">
        <v>834</v>
      </c>
      <c r="B323" s="119" t="s">
        <v>110</v>
      </c>
      <c r="C323" s="119" t="s">
        <v>4152</v>
      </c>
      <c r="D323" s="119" t="s">
        <v>4153</v>
      </c>
      <c r="E323" s="119">
        <v>18</v>
      </c>
      <c r="F323" s="130">
        <v>17</v>
      </c>
      <c r="G323" s="119" t="s">
        <v>835</v>
      </c>
      <c r="H323" s="119" t="s">
        <v>836</v>
      </c>
    </row>
    <row r="324" spans="1:8" ht="15">
      <c r="A324" s="118" t="s">
        <v>837</v>
      </c>
      <c r="B324" s="119" t="s">
        <v>110</v>
      </c>
      <c r="C324" s="119" t="s">
        <v>3705</v>
      </c>
      <c r="D324" s="119" t="s">
        <v>4154</v>
      </c>
      <c r="E324" s="119">
        <v>18</v>
      </c>
      <c r="F324" s="130">
        <v>17</v>
      </c>
      <c r="G324" s="119" t="s">
        <v>835</v>
      </c>
      <c r="H324" s="119" t="s">
        <v>838</v>
      </c>
    </row>
    <row r="325" spans="1:8" ht="15">
      <c r="A325" s="118" t="s">
        <v>839</v>
      </c>
      <c r="B325" s="119" t="s">
        <v>84</v>
      </c>
      <c r="C325" s="119" t="s">
        <v>3705</v>
      </c>
      <c r="D325" s="119" t="s">
        <v>4155</v>
      </c>
      <c r="E325" s="119">
        <v>18</v>
      </c>
      <c r="F325" s="130">
        <v>17</v>
      </c>
      <c r="G325" s="119" t="s">
        <v>835</v>
      </c>
      <c r="H325" s="119" t="s">
        <v>840</v>
      </c>
    </row>
    <row r="326" spans="1:8" ht="15">
      <c r="A326" s="118" t="s">
        <v>841</v>
      </c>
      <c r="B326" s="119" t="s">
        <v>842</v>
      </c>
      <c r="C326" s="119" t="s">
        <v>4156</v>
      </c>
      <c r="D326" s="119" t="s">
        <v>4157</v>
      </c>
      <c r="E326" s="119">
        <v>19</v>
      </c>
      <c r="F326" s="130">
        <v>17</v>
      </c>
      <c r="G326" s="119" t="s">
        <v>843</v>
      </c>
      <c r="H326" s="119" t="s">
        <v>642</v>
      </c>
    </row>
    <row r="327" spans="1:8" ht="15">
      <c r="A327" s="118" t="s">
        <v>844</v>
      </c>
      <c r="B327" s="119" t="s">
        <v>578</v>
      </c>
      <c r="C327" s="119" t="s">
        <v>3705</v>
      </c>
      <c r="D327" s="119" t="s">
        <v>4158</v>
      </c>
      <c r="E327" s="119">
        <v>19</v>
      </c>
      <c r="F327" s="130">
        <v>17</v>
      </c>
      <c r="G327" s="119" t="s">
        <v>843</v>
      </c>
      <c r="H327" s="119" t="s">
        <v>845</v>
      </c>
    </row>
    <row r="328" spans="1:8" ht="15">
      <c r="A328" s="118" t="s">
        <v>846</v>
      </c>
      <c r="B328" s="119" t="s">
        <v>156</v>
      </c>
      <c r="C328" s="119" t="s">
        <v>4159</v>
      </c>
      <c r="D328" s="119" t="s">
        <v>4160</v>
      </c>
      <c r="E328" s="119">
        <v>19</v>
      </c>
      <c r="F328" s="130">
        <v>17</v>
      </c>
      <c r="G328" s="119" t="s">
        <v>843</v>
      </c>
      <c r="H328" s="119" t="s">
        <v>847</v>
      </c>
    </row>
    <row r="329" spans="1:8" ht="15">
      <c r="A329" s="118" t="s">
        <v>848</v>
      </c>
      <c r="B329" s="119" t="s">
        <v>218</v>
      </c>
      <c r="C329" s="119" t="s">
        <v>4161</v>
      </c>
      <c r="D329" s="119" t="s">
        <v>4162</v>
      </c>
      <c r="E329" s="119">
        <v>19</v>
      </c>
      <c r="F329" s="130">
        <v>17</v>
      </c>
      <c r="G329" s="119" t="s">
        <v>843</v>
      </c>
      <c r="H329" s="119" t="s">
        <v>849</v>
      </c>
    </row>
    <row r="330" spans="1:8" ht="15">
      <c r="A330" s="118" t="s">
        <v>850</v>
      </c>
      <c r="B330" s="119" t="s">
        <v>851</v>
      </c>
      <c r="C330" s="119" t="s">
        <v>4163</v>
      </c>
      <c r="D330" s="119" t="s">
        <v>4164</v>
      </c>
      <c r="E330" s="119">
        <v>19</v>
      </c>
      <c r="F330" s="130">
        <v>17</v>
      </c>
      <c r="G330" s="119" t="s">
        <v>843</v>
      </c>
      <c r="H330" s="119" t="s">
        <v>852</v>
      </c>
    </row>
    <row r="331" spans="1:8" ht="15">
      <c r="A331" s="118" t="s">
        <v>853</v>
      </c>
      <c r="B331" s="119" t="s">
        <v>854</v>
      </c>
      <c r="C331" s="119" t="s">
        <v>4165</v>
      </c>
      <c r="D331" s="119" t="s">
        <v>4166</v>
      </c>
      <c r="E331" s="119">
        <v>19</v>
      </c>
      <c r="F331" s="130">
        <v>17</v>
      </c>
      <c r="G331" s="119" t="s">
        <v>843</v>
      </c>
      <c r="H331" s="119" t="s">
        <v>855</v>
      </c>
    </row>
    <row r="332" spans="1:8" ht="15">
      <c r="A332" s="118" t="s">
        <v>856</v>
      </c>
      <c r="B332" s="119" t="s">
        <v>107</v>
      </c>
      <c r="C332" s="119" t="s">
        <v>3705</v>
      </c>
      <c r="D332" s="119" t="s">
        <v>4167</v>
      </c>
      <c r="E332" s="119">
        <v>19</v>
      </c>
      <c r="F332" s="130">
        <v>17</v>
      </c>
      <c r="G332" s="119" t="s">
        <v>843</v>
      </c>
      <c r="H332" s="119" t="s">
        <v>857</v>
      </c>
    </row>
    <row r="333" spans="1:8" ht="15">
      <c r="A333" s="118" t="s">
        <v>858</v>
      </c>
      <c r="B333" s="119" t="s">
        <v>209</v>
      </c>
      <c r="C333" s="119" t="s">
        <v>4168</v>
      </c>
      <c r="D333" s="119" t="s">
        <v>4169</v>
      </c>
      <c r="E333" s="119">
        <v>19</v>
      </c>
      <c r="F333" s="130">
        <v>17</v>
      </c>
      <c r="G333" s="119" t="s">
        <v>859</v>
      </c>
      <c r="H333" s="119" t="s">
        <v>859</v>
      </c>
    </row>
    <row r="334" spans="1:8" ht="15">
      <c r="A334" s="118" t="s">
        <v>860</v>
      </c>
      <c r="B334" s="119" t="s">
        <v>333</v>
      </c>
      <c r="C334" s="119" t="s">
        <v>4170</v>
      </c>
      <c r="D334" s="119" t="s">
        <v>4171</v>
      </c>
      <c r="E334" s="119">
        <v>19</v>
      </c>
      <c r="F334" s="130">
        <v>17</v>
      </c>
      <c r="G334" s="119" t="s">
        <v>859</v>
      </c>
      <c r="H334" s="119" t="s">
        <v>861</v>
      </c>
    </row>
    <row r="335" spans="1:8" ht="15">
      <c r="A335" s="118" t="s">
        <v>862</v>
      </c>
      <c r="B335" s="119" t="s">
        <v>472</v>
      </c>
      <c r="C335" s="119" t="s">
        <v>4172</v>
      </c>
      <c r="D335" s="119" t="s">
        <v>4173</v>
      </c>
      <c r="E335" s="119">
        <v>19</v>
      </c>
      <c r="F335" s="130">
        <v>17</v>
      </c>
      <c r="G335" s="119" t="s">
        <v>859</v>
      </c>
      <c r="H335" s="119" t="s">
        <v>863</v>
      </c>
    </row>
    <row r="336" spans="1:8" ht="15">
      <c r="A336" s="118" t="s">
        <v>864</v>
      </c>
      <c r="B336" s="119" t="s">
        <v>437</v>
      </c>
      <c r="C336" s="119" t="s">
        <v>4174</v>
      </c>
      <c r="D336" s="119" t="s">
        <v>4175</v>
      </c>
      <c r="E336" s="119">
        <v>19</v>
      </c>
      <c r="F336" s="130">
        <v>17</v>
      </c>
      <c r="G336" s="119" t="s">
        <v>865</v>
      </c>
      <c r="H336" s="119" t="s">
        <v>866</v>
      </c>
    </row>
    <row r="337" spans="1:8" ht="15">
      <c r="A337" s="118" t="s">
        <v>867</v>
      </c>
      <c r="B337" s="119" t="s">
        <v>868</v>
      </c>
      <c r="C337" s="119" t="s">
        <v>4176</v>
      </c>
      <c r="D337" s="119" t="s">
        <v>4177</v>
      </c>
      <c r="E337" s="119">
        <v>19</v>
      </c>
      <c r="F337" s="130">
        <v>17</v>
      </c>
      <c r="G337" s="119" t="s">
        <v>865</v>
      </c>
      <c r="H337" s="119" t="s">
        <v>869</v>
      </c>
    </row>
    <row r="338" spans="1:8" ht="15">
      <c r="A338" s="118" t="s">
        <v>870</v>
      </c>
      <c r="B338" s="119" t="s">
        <v>871</v>
      </c>
      <c r="C338" s="119" t="s">
        <v>4178</v>
      </c>
      <c r="D338" s="119" t="s">
        <v>4179</v>
      </c>
      <c r="E338" s="119">
        <v>19</v>
      </c>
      <c r="F338" s="130">
        <v>17</v>
      </c>
      <c r="G338" s="119" t="s">
        <v>865</v>
      </c>
      <c r="H338" s="119" t="s">
        <v>872</v>
      </c>
    </row>
    <row r="339" spans="1:8" ht="15">
      <c r="A339" s="118" t="s">
        <v>873</v>
      </c>
      <c r="B339" s="119" t="s">
        <v>178</v>
      </c>
      <c r="C339" s="119" t="s">
        <v>3753</v>
      </c>
      <c r="D339" s="119" t="s">
        <v>4110</v>
      </c>
      <c r="E339" s="119">
        <v>19</v>
      </c>
      <c r="F339" s="130">
        <v>17</v>
      </c>
      <c r="G339" s="119" t="s">
        <v>865</v>
      </c>
      <c r="H339" s="119" t="s">
        <v>874</v>
      </c>
    </row>
    <row r="340" spans="1:8" ht="15">
      <c r="A340" s="118" t="s">
        <v>875</v>
      </c>
      <c r="B340" s="119" t="s">
        <v>315</v>
      </c>
      <c r="C340" s="119" t="s">
        <v>4159</v>
      </c>
      <c r="D340" s="119" t="s">
        <v>4180</v>
      </c>
      <c r="E340" s="119">
        <v>19</v>
      </c>
      <c r="F340" s="130">
        <v>17</v>
      </c>
      <c r="G340" s="119" t="s">
        <v>865</v>
      </c>
      <c r="H340" s="119" t="s">
        <v>876</v>
      </c>
    </row>
    <row r="341" spans="1:8" ht="15">
      <c r="A341" s="118" t="s">
        <v>877</v>
      </c>
      <c r="B341" s="119" t="s">
        <v>614</v>
      </c>
      <c r="C341" s="119" t="s">
        <v>3705</v>
      </c>
      <c r="D341" s="119" t="s">
        <v>4181</v>
      </c>
      <c r="E341" s="119">
        <v>19</v>
      </c>
      <c r="F341" s="130">
        <v>17</v>
      </c>
      <c r="G341" s="119" t="s">
        <v>865</v>
      </c>
      <c r="H341" s="119" t="s">
        <v>878</v>
      </c>
    </row>
    <row r="342" spans="1:8" ht="15">
      <c r="A342" s="118" t="s">
        <v>879</v>
      </c>
      <c r="B342" s="119" t="s">
        <v>880</v>
      </c>
      <c r="C342" s="119" t="s">
        <v>4182</v>
      </c>
      <c r="D342" s="119" t="s">
        <v>4183</v>
      </c>
      <c r="E342" s="119">
        <v>19</v>
      </c>
      <c r="F342" s="130">
        <v>17</v>
      </c>
      <c r="G342" s="119" t="s">
        <v>881</v>
      </c>
      <c r="H342" s="119" t="s">
        <v>881</v>
      </c>
    </row>
    <row r="343" spans="1:8" ht="15">
      <c r="A343" s="118" t="s">
        <v>882</v>
      </c>
      <c r="B343" s="119" t="s">
        <v>133</v>
      </c>
      <c r="C343" s="119" t="s">
        <v>4184</v>
      </c>
      <c r="D343" s="119" t="s">
        <v>4185</v>
      </c>
      <c r="E343" s="119">
        <v>19</v>
      </c>
      <c r="F343" s="130">
        <v>17</v>
      </c>
      <c r="G343" s="119" t="s">
        <v>881</v>
      </c>
      <c r="H343" s="119" t="s">
        <v>883</v>
      </c>
    </row>
    <row r="344" spans="1:8" ht="15">
      <c r="A344" s="118" t="s">
        <v>884</v>
      </c>
      <c r="B344" s="119" t="s">
        <v>315</v>
      </c>
      <c r="C344" s="119" t="s">
        <v>4156</v>
      </c>
      <c r="D344" s="119" t="s">
        <v>4186</v>
      </c>
      <c r="E344" s="119">
        <v>19</v>
      </c>
      <c r="F344" s="130">
        <v>17</v>
      </c>
      <c r="G344" s="119" t="s">
        <v>881</v>
      </c>
      <c r="H344" s="119" t="s">
        <v>885</v>
      </c>
    </row>
    <row r="345" spans="1:8" ht="15">
      <c r="A345" s="118" t="s">
        <v>886</v>
      </c>
      <c r="B345" s="119" t="s">
        <v>675</v>
      </c>
      <c r="C345" s="119" t="s">
        <v>4187</v>
      </c>
      <c r="D345" s="119" t="s">
        <v>4188</v>
      </c>
      <c r="E345" s="119">
        <v>19</v>
      </c>
      <c r="F345" s="130">
        <v>17</v>
      </c>
      <c r="G345" s="119" t="s">
        <v>881</v>
      </c>
      <c r="H345" s="119" t="s">
        <v>887</v>
      </c>
    </row>
    <row r="346" spans="1:8" ht="15">
      <c r="A346" s="118" t="s">
        <v>888</v>
      </c>
      <c r="B346" s="119" t="s">
        <v>164</v>
      </c>
      <c r="C346" s="119" t="s">
        <v>4189</v>
      </c>
      <c r="D346" s="119" t="s">
        <v>4190</v>
      </c>
      <c r="E346" s="119">
        <v>19</v>
      </c>
      <c r="F346" s="130">
        <v>17</v>
      </c>
      <c r="G346" s="119" t="s">
        <v>889</v>
      </c>
      <c r="H346" s="119" t="s">
        <v>890</v>
      </c>
    </row>
    <row r="347" spans="1:8" ht="15">
      <c r="A347" s="118" t="s">
        <v>891</v>
      </c>
      <c r="B347" s="119" t="s">
        <v>571</v>
      </c>
      <c r="C347" s="119" t="s">
        <v>4191</v>
      </c>
      <c r="D347" s="119" t="s">
        <v>4158</v>
      </c>
      <c r="E347" s="119">
        <v>19</v>
      </c>
      <c r="F347" s="130">
        <v>17</v>
      </c>
      <c r="G347" s="119" t="s">
        <v>889</v>
      </c>
      <c r="H347" s="119" t="s">
        <v>892</v>
      </c>
    </row>
    <row r="348" spans="1:8" ht="15">
      <c r="A348" s="118" t="s">
        <v>893</v>
      </c>
      <c r="B348" s="119" t="s">
        <v>212</v>
      </c>
      <c r="C348" s="119" t="s">
        <v>4192</v>
      </c>
      <c r="D348" s="119" t="s">
        <v>4193</v>
      </c>
      <c r="E348" s="119">
        <v>19</v>
      </c>
      <c r="F348" s="130">
        <v>17</v>
      </c>
      <c r="G348" s="119" t="s">
        <v>889</v>
      </c>
      <c r="H348" s="119" t="s">
        <v>894</v>
      </c>
    </row>
    <row r="349" spans="1:8" ht="15">
      <c r="A349" s="118" t="s">
        <v>895</v>
      </c>
      <c r="B349" s="119" t="s">
        <v>121</v>
      </c>
      <c r="C349" s="119" t="s">
        <v>4194</v>
      </c>
      <c r="D349" s="119" t="s">
        <v>4195</v>
      </c>
      <c r="E349" s="119">
        <v>19</v>
      </c>
      <c r="F349" s="130">
        <v>17</v>
      </c>
      <c r="G349" s="119" t="s">
        <v>896</v>
      </c>
      <c r="H349" s="119" t="s">
        <v>896</v>
      </c>
    </row>
    <row r="350" spans="1:8" ht="15">
      <c r="A350" s="118" t="s">
        <v>897</v>
      </c>
      <c r="B350" s="119" t="s">
        <v>133</v>
      </c>
      <c r="C350" s="119" t="s">
        <v>3705</v>
      </c>
      <c r="D350" s="119" t="s">
        <v>4196</v>
      </c>
      <c r="E350" s="119">
        <v>19</v>
      </c>
      <c r="F350" s="130">
        <v>17</v>
      </c>
      <c r="G350" s="119" t="s">
        <v>896</v>
      </c>
      <c r="H350" s="119" t="s">
        <v>898</v>
      </c>
    </row>
    <row r="351" spans="1:8" ht="15">
      <c r="A351" s="118" t="s">
        <v>899</v>
      </c>
      <c r="B351" s="119" t="s">
        <v>362</v>
      </c>
      <c r="C351" s="119" t="s">
        <v>4197</v>
      </c>
      <c r="D351" s="119" t="s">
        <v>4198</v>
      </c>
      <c r="E351" s="119">
        <v>19</v>
      </c>
      <c r="F351" s="130">
        <v>17</v>
      </c>
      <c r="G351" s="119" t="s">
        <v>900</v>
      </c>
      <c r="H351" s="119" t="s">
        <v>901</v>
      </c>
    </row>
    <row r="352" spans="1:8" ht="15">
      <c r="A352" s="118" t="s">
        <v>902</v>
      </c>
      <c r="B352" s="119" t="s">
        <v>102</v>
      </c>
      <c r="C352" s="119" t="s">
        <v>4199</v>
      </c>
      <c r="D352" s="119" t="s">
        <v>4200</v>
      </c>
      <c r="E352" s="119">
        <v>19</v>
      </c>
      <c r="F352" s="130">
        <v>17</v>
      </c>
      <c r="G352" s="119" t="s">
        <v>900</v>
      </c>
      <c r="H352" s="119" t="s">
        <v>903</v>
      </c>
    </row>
    <row r="353" spans="1:8" ht="15">
      <c r="A353" s="118" t="s">
        <v>904</v>
      </c>
      <c r="B353" s="119" t="s">
        <v>224</v>
      </c>
      <c r="C353" s="119" t="s">
        <v>4201</v>
      </c>
      <c r="D353" s="119" t="s">
        <v>4195</v>
      </c>
      <c r="E353" s="119">
        <v>19</v>
      </c>
      <c r="F353" s="130">
        <v>17</v>
      </c>
      <c r="G353" s="119" t="s">
        <v>900</v>
      </c>
      <c r="H353" s="119" t="s">
        <v>905</v>
      </c>
    </row>
    <row r="354" spans="1:8" ht="15">
      <c r="A354" s="118" t="s">
        <v>906</v>
      </c>
      <c r="B354" s="119" t="s">
        <v>333</v>
      </c>
      <c r="C354" s="119" t="s">
        <v>3847</v>
      </c>
      <c r="D354" s="119" t="s">
        <v>4202</v>
      </c>
      <c r="E354" s="119">
        <v>20</v>
      </c>
      <c r="F354" s="130">
        <v>15</v>
      </c>
      <c r="G354" s="119" t="s">
        <v>907</v>
      </c>
      <c r="H354" s="119" t="s">
        <v>908</v>
      </c>
    </row>
    <row r="355" spans="1:8" ht="15">
      <c r="A355" s="118" t="s">
        <v>909</v>
      </c>
      <c r="B355" s="119" t="s">
        <v>209</v>
      </c>
      <c r="C355" s="119" t="s">
        <v>3705</v>
      </c>
      <c r="D355" s="119" t="s">
        <v>4203</v>
      </c>
      <c r="E355" s="119">
        <v>20</v>
      </c>
      <c r="F355" s="130">
        <v>15</v>
      </c>
      <c r="G355" s="119" t="s">
        <v>907</v>
      </c>
      <c r="H355" s="119" t="s">
        <v>910</v>
      </c>
    </row>
    <row r="356" spans="1:8" ht="15">
      <c r="A356" s="118" t="s">
        <v>911</v>
      </c>
      <c r="B356" s="119" t="s">
        <v>209</v>
      </c>
      <c r="C356" s="119" t="s">
        <v>4204</v>
      </c>
      <c r="D356" s="119" t="s">
        <v>4205</v>
      </c>
      <c r="E356" s="119">
        <v>20</v>
      </c>
      <c r="F356" s="130">
        <v>15</v>
      </c>
      <c r="G356" s="119" t="s">
        <v>907</v>
      </c>
      <c r="H356" s="119" t="s">
        <v>912</v>
      </c>
    </row>
    <row r="357" spans="1:8" ht="15">
      <c r="A357" s="118" t="s">
        <v>913</v>
      </c>
      <c r="B357" s="119" t="s">
        <v>495</v>
      </c>
      <c r="C357" s="119" t="s">
        <v>3705</v>
      </c>
      <c r="D357" s="119" t="s">
        <v>4206</v>
      </c>
      <c r="E357" s="119">
        <v>20</v>
      </c>
      <c r="F357" s="130">
        <v>15</v>
      </c>
      <c r="G357" s="119" t="s">
        <v>907</v>
      </c>
      <c r="H357" s="119" t="s">
        <v>914</v>
      </c>
    </row>
    <row r="358" spans="1:8" ht="15">
      <c r="A358" s="118" t="s">
        <v>915</v>
      </c>
      <c r="B358" s="119" t="s">
        <v>916</v>
      </c>
      <c r="C358" s="119" t="s">
        <v>3779</v>
      </c>
      <c r="D358" s="119" t="s">
        <v>4207</v>
      </c>
      <c r="E358" s="119">
        <v>20</v>
      </c>
      <c r="F358" s="130">
        <v>15</v>
      </c>
      <c r="G358" s="119" t="s">
        <v>907</v>
      </c>
      <c r="H358" s="119" t="s">
        <v>228</v>
      </c>
    </row>
    <row r="359" spans="1:8" ht="15">
      <c r="A359" s="118" t="s">
        <v>917</v>
      </c>
      <c r="B359" s="119" t="s">
        <v>675</v>
      </c>
      <c r="C359" s="119" t="s">
        <v>4208</v>
      </c>
      <c r="D359" s="119" t="s">
        <v>4209</v>
      </c>
      <c r="E359" s="119">
        <v>20</v>
      </c>
      <c r="F359" s="130">
        <v>15</v>
      </c>
      <c r="G359" s="119" t="s">
        <v>918</v>
      </c>
      <c r="H359" s="119" t="s">
        <v>919</v>
      </c>
    </row>
    <row r="360" spans="1:8" ht="15">
      <c r="A360" s="118" t="s">
        <v>920</v>
      </c>
      <c r="B360" s="119" t="s">
        <v>921</v>
      </c>
      <c r="C360" s="119" t="s">
        <v>4210</v>
      </c>
      <c r="D360" s="119" t="s">
        <v>4211</v>
      </c>
      <c r="E360" s="119">
        <v>20</v>
      </c>
      <c r="F360" s="130">
        <v>15</v>
      </c>
      <c r="G360" s="119" t="s">
        <v>918</v>
      </c>
      <c r="H360" s="119" t="s">
        <v>922</v>
      </c>
    </row>
    <row r="361" spans="1:8" ht="15">
      <c r="A361" s="118" t="s">
        <v>923</v>
      </c>
      <c r="B361" s="119" t="s">
        <v>107</v>
      </c>
      <c r="C361" s="119" t="s">
        <v>3705</v>
      </c>
      <c r="D361" s="119" t="s">
        <v>4212</v>
      </c>
      <c r="E361" s="119">
        <v>20</v>
      </c>
      <c r="F361" s="130">
        <v>15</v>
      </c>
      <c r="G361" s="119" t="s">
        <v>924</v>
      </c>
      <c r="H361" s="119" t="s">
        <v>925</v>
      </c>
    </row>
    <row r="362" spans="1:8" ht="15">
      <c r="A362" s="118" t="s">
        <v>926</v>
      </c>
      <c r="B362" s="119" t="s">
        <v>107</v>
      </c>
      <c r="C362" s="119" t="s">
        <v>4213</v>
      </c>
      <c r="D362" s="119" t="s">
        <v>4214</v>
      </c>
      <c r="E362" s="119">
        <v>20</v>
      </c>
      <c r="F362" s="130">
        <v>15</v>
      </c>
      <c r="G362" s="119" t="s">
        <v>927</v>
      </c>
      <c r="H362" s="119" t="s">
        <v>928</v>
      </c>
    </row>
    <row r="363" spans="1:8" ht="15">
      <c r="A363" s="118" t="s">
        <v>929</v>
      </c>
      <c r="B363" s="119" t="s">
        <v>362</v>
      </c>
      <c r="C363" s="119" t="s">
        <v>4215</v>
      </c>
      <c r="D363" s="119" t="s">
        <v>4216</v>
      </c>
      <c r="E363" s="119">
        <v>20</v>
      </c>
      <c r="F363" s="130">
        <v>15</v>
      </c>
      <c r="G363" s="119" t="s">
        <v>930</v>
      </c>
      <c r="H363" s="119" t="s">
        <v>930</v>
      </c>
    </row>
    <row r="364" spans="1:8" ht="15">
      <c r="A364" s="118" t="s">
        <v>931</v>
      </c>
      <c r="B364" s="119" t="s">
        <v>932</v>
      </c>
      <c r="C364" s="119" t="s">
        <v>3810</v>
      </c>
      <c r="D364" s="119" t="s">
        <v>4217</v>
      </c>
      <c r="E364" s="119">
        <v>20</v>
      </c>
      <c r="F364" s="130">
        <v>15</v>
      </c>
      <c r="G364" s="119" t="s">
        <v>930</v>
      </c>
      <c r="H364" s="119" t="s">
        <v>933</v>
      </c>
    </row>
    <row r="365" spans="1:8" ht="15">
      <c r="A365" s="118" t="s">
        <v>934</v>
      </c>
      <c r="B365" s="119" t="s">
        <v>168</v>
      </c>
      <c r="C365" s="119" t="s">
        <v>3705</v>
      </c>
      <c r="D365" s="119" t="s">
        <v>4218</v>
      </c>
      <c r="E365" s="119">
        <v>20</v>
      </c>
      <c r="F365" s="130">
        <v>15</v>
      </c>
      <c r="G365" s="119" t="s">
        <v>930</v>
      </c>
      <c r="H365" s="119" t="s">
        <v>935</v>
      </c>
    </row>
    <row r="366" spans="1:8" ht="15">
      <c r="A366" s="118" t="s">
        <v>936</v>
      </c>
      <c r="B366" s="119" t="s">
        <v>937</v>
      </c>
      <c r="C366" s="119" t="s">
        <v>3705</v>
      </c>
      <c r="D366" s="119" t="s">
        <v>4219</v>
      </c>
      <c r="E366" s="119">
        <v>20</v>
      </c>
      <c r="F366" s="130">
        <v>15</v>
      </c>
      <c r="G366" s="119" t="s">
        <v>930</v>
      </c>
      <c r="H366" s="119" t="s">
        <v>938</v>
      </c>
    </row>
    <row r="367" spans="1:8" ht="15">
      <c r="A367" s="118" t="s">
        <v>939</v>
      </c>
      <c r="B367" s="119" t="s">
        <v>168</v>
      </c>
      <c r="C367" s="119" t="s">
        <v>4220</v>
      </c>
      <c r="D367" s="119" t="s">
        <v>4221</v>
      </c>
      <c r="E367" s="119">
        <v>21</v>
      </c>
      <c r="F367" s="130">
        <v>22</v>
      </c>
      <c r="G367" s="119" t="s">
        <v>940</v>
      </c>
      <c r="H367" s="119" t="s">
        <v>940</v>
      </c>
    </row>
    <row r="368" spans="1:8" ht="15">
      <c r="A368" s="118" t="s">
        <v>941</v>
      </c>
      <c r="B368" s="119" t="s">
        <v>942</v>
      </c>
      <c r="C368" s="119" t="s">
        <v>4222</v>
      </c>
      <c r="D368" s="119" t="s">
        <v>4223</v>
      </c>
      <c r="E368" s="119">
        <v>21</v>
      </c>
      <c r="F368" s="130">
        <v>22</v>
      </c>
      <c r="G368" s="119" t="s">
        <v>940</v>
      </c>
      <c r="H368" s="119" t="s">
        <v>943</v>
      </c>
    </row>
    <row r="369" spans="1:8" ht="15">
      <c r="A369" s="118" t="s">
        <v>944</v>
      </c>
      <c r="B369" s="119" t="s">
        <v>527</v>
      </c>
      <c r="C369" s="119" t="s">
        <v>4224</v>
      </c>
      <c r="D369" s="119" t="s">
        <v>4225</v>
      </c>
      <c r="E369" s="119">
        <v>21</v>
      </c>
      <c r="F369" s="130">
        <v>22</v>
      </c>
      <c r="G369" s="119" t="s">
        <v>945</v>
      </c>
      <c r="H369" s="119" t="s">
        <v>945</v>
      </c>
    </row>
    <row r="370" spans="1:8" ht="15">
      <c r="A370" s="118" t="s">
        <v>946</v>
      </c>
      <c r="B370" s="119" t="s">
        <v>133</v>
      </c>
      <c r="C370" s="119" t="s">
        <v>4226</v>
      </c>
      <c r="D370" s="119" t="s">
        <v>4227</v>
      </c>
      <c r="E370" s="119">
        <v>21</v>
      </c>
      <c r="F370" s="130">
        <v>22</v>
      </c>
      <c r="G370" s="119" t="s">
        <v>947</v>
      </c>
      <c r="H370" s="119" t="s">
        <v>948</v>
      </c>
    </row>
    <row r="371" spans="1:8" ht="15">
      <c r="A371" s="118" t="s">
        <v>949</v>
      </c>
      <c r="B371" s="119" t="s">
        <v>84</v>
      </c>
      <c r="C371" s="119" t="s">
        <v>4228</v>
      </c>
      <c r="D371" s="119" t="s">
        <v>4229</v>
      </c>
      <c r="E371" s="119">
        <v>21</v>
      </c>
      <c r="F371" s="130">
        <v>22</v>
      </c>
      <c r="G371" s="119" t="s">
        <v>947</v>
      </c>
      <c r="H371" s="119" t="s">
        <v>950</v>
      </c>
    </row>
    <row r="372" spans="1:8" ht="15">
      <c r="A372" s="118" t="s">
        <v>951</v>
      </c>
      <c r="B372" s="119" t="s">
        <v>110</v>
      </c>
      <c r="C372" s="119" t="s">
        <v>4230</v>
      </c>
      <c r="D372" s="119" t="s">
        <v>4231</v>
      </c>
      <c r="E372" s="119">
        <v>21</v>
      </c>
      <c r="F372" s="130">
        <v>22</v>
      </c>
      <c r="G372" s="119" t="s">
        <v>924</v>
      </c>
      <c r="H372" s="119" t="s">
        <v>952</v>
      </c>
    </row>
    <row r="373" spans="1:8" ht="15">
      <c r="A373" s="118" t="s">
        <v>953</v>
      </c>
      <c r="B373" s="119" t="s">
        <v>227</v>
      </c>
      <c r="C373" s="119" t="s">
        <v>4232</v>
      </c>
      <c r="D373" s="119" t="s">
        <v>4233</v>
      </c>
      <c r="E373" s="119">
        <v>21</v>
      </c>
      <c r="F373" s="130">
        <v>22</v>
      </c>
      <c r="G373" s="119" t="s">
        <v>954</v>
      </c>
      <c r="H373" s="119" t="s">
        <v>955</v>
      </c>
    </row>
    <row r="374" spans="1:8" ht="15">
      <c r="A374" s="118" t="s">
        <v>956</v>
      </c>
      <c r="B374" s="119" t="s">
        <v>156</v>
      </c>
      <c r="C374" s="119" t="s">
        <v>4234</v>
      </c>
      <c r="D374" s="119" t="s">
        <v>4235</v>
      </c>
      <c r="E374" s="119">
        <v>21</v>
      </c>
      <c r="F374" s="130">
        <v>22</v>
      </c>
      <c r="G374" s="119" t="s">
        <v>380</v>
      </c>
      <c r="H374" s="119" t="s">
        <v>380</v>
      </c>
    </row>
    <row r="375" spans="1:8" ht="15">
      <c r="A375" s="118" t="s">
        <v>956</v>
      </c>
      <c r="B375" s="119" t="s">
        <v>156</v>
      </c>
      <c r="C375" s="119" t="s">
        <v>4234</v>
      </c>
      <c r="D375" s="119" t="s">
        <v>4235</v>
      </c>
      <c r="E375" s="119">
        <v>21</v>
      </c>
      <c r="F375" s="130">
        <v>22</v>
      </c>
      <c r="G375" s="119" t="s">
        <v>380</v>
      </c>
      <c r="H375" s="119" t="s">
        <v>380</v>
      </c>
    </row>
    <row r="376" spans="1:8" ht="15">
      <c r="A376" s="118" t="s">
        <v>957</v>
      </c>
      <c r="B376" s="119" t="s">
        <v>218</v>
      </c>
      <c r="C376" s="119" t="s">
        <v>4236</v>
      </c>
      <c r="D376" s="119" t="s">
        <v>4237</v>
      </c>
      <c r="E376" s="119">
        <v>21</v>
      </c>
      <c r="F376" s="130">
        <v>22</v>
      </c>
      <c r="G376" s="119" t="s">
        <v>380</v>
      </c>
      <c r="H376" s="119" t="s">
        <v>380</v>
      </c>
    </row>
    <row r="377" spans="1:8" ht="15">
      <c r="A377" s="118" t="s">
        <v>958</v>
      </c>
      <c r="B377" s="119" t="s">
        <v>367</v>
      </c>
      <c r="C377" s="119" t="s">
        <v>4238</v>
      </c>
      <c r="D377" s="119" t="s">
        <v>4239</v>
      </c>
      <c r="E377" s="119">
        <v>21</v>
      </c>
      <c r="F377" s="130">
        <v>22</v>
      </c>
      <c r="G377" s="119" t="s">
        <v>380</v>
      </c>
      <c r="H377" s="119" t="s">
        <v>959</v>
      </c>
    </row>
    <row r="378" spans="1:8" ht="15">
      <c r="A378" s="118" t="s">
        <v>960</v>
      </c>
      <c r="B378" s="119" t="s">
        <v>961</v>
      </c>
      <c r="C378" s="119" t="s">
        <v>4240</v>
      </c>
      <c r="D378" s="119" t="s">
        <v>4235</v>
      </c>
      <c r="E378" s="119">
        <v>21</v>
      </c>
      <c r="F378" s="130">
        <v>22</v>
      </c>
      <c r="G378" s="119" t="s">
        <v>380</v>
      </c>
      <c r="H378" s="119" t="s">
        <v>962</v>
      </c>
    </row>
    <row r="379" spans="1:8" ht="15">
      <c r="A379" s="118" t="s">
        <v>963</v>
      </c>
      <c r="B379" s="119" t="s">
        <v>964</v>
      </c>
      <c r="C379" s="119" t="s">
        <v>4241</v>
      </c>
      <c r="D379" s="119" t="s">
        <v>4242</v>
      </c>
      <c r="E379" s="119">
        <v>21</v>
      </c>
      <c r="F379" s="130">
        <v>22</v>
      </c>
      <c r="G379" s="119" t="s">
        <v>380</v>
      </c>
      <c r="H379" s="119" t="s">
        <v>965</v>
      </c>
    </row>
    <row r="380" spans="1:8" ht="15">
      <c r="A380" s="118" t="s">
        <v>966</v>
      </c>
      <c r="B380" s="119" t="s">
        <v>362</v>
      </c>
      <c r="C380" s="119" t="s">
        <v>4243</v>
      </c>
      <c r="D380" s="119" t="s">
        <v>4244</v>
      </c>
      <c r="E380" s="119">
        <v>22</v>
      </c>
      <c r="F380" s="130">
        <v>10</v>
      </c>
      <c r="G380" s="119" t="s">
        <v>967</v>
      </c>
      <c r="H380" s="119" t="s">
        <v>967</v>
      </c>
    </row>
    <row r="381" spans="1:8" ht="15">
      <c r="A381" s="118" t="s">
        <v>968</v>
      </c>
      <c r="B381" s="119" t="s">
        <v>84</v>
      </c>
      <c r="C381" s="119" t="s">
        <v>3705</v>
      </c>
      <c r="D381" s="119" t="s">
        <v>4245</v>
      </c>
      <c r="E381" s="119">
        <v>22</v>
      </c>
      <c r="F381" s="130">
        <v>10</v>
      </c>
      <c r="G381" s="119" t="s">
        <v>967</v>
      </c>
      <c r="H381" s="119" t="s">
        <v>969</v>
      </c>
    </row>
    <row r="382" spans="1:8" ht="15">
      <c r="A382" s="118" t="s">
        <v>970</v>
      </c>
      <c r="B382" s="119" t="s">
        <v>467</v>
      </c>
      <c r="C382" s="119" t="s">
        <v>3895</v>
      </c>
      <c r="D382" s="119" t="s">
        <v>4246</v>
      </c>
      <c r="E382" s="119">
        <v>22</v>
      </c>
      <c r="F382" s="130">
        <v>10</v>
      </c>
      <c r="G382" s="119" t="s">
        <v>971</v>
      </c>
      <c r="H382" s="119" t="s">
        <v>971</v>
      </c>
    </row>
    <row r="383" spans="1:8" ht="15">
      <c r="A383" s="118" t="s">
        <v>972</v>
      </c>
      <c r="B383" s="119" t="s">
        <v>315</v>
      </c>
      <c r="C383" s="119" t="s">
        <v>4228</v>
      </c>
      <c r="D383" s="119" t="s">
        <v>4247</v>
      </c>
      <c r="E383" s="119">
        <v>22</v>
      </c>
      <c r="F383" s="130">
        <v>10</v>
      </c>
      <c r="G383" s="119" t="s">
        <v>971</v>
      </c>
      <c r="H383" s="119" t="s">
        <v>973</v>
      </c>
    </row>
    <row r="384" spans="1:8" ht="15">
      <c r="A384" s="118" t="s">
        <v>974</v>
      </c>
      <c r="B384" s="119" t="s">
        <v>196</v>
      </c>
      <c r="C384" s="119" t="s">
        <v>4248</v>
      </c>
      <c r="D384" s="119" t="s">
        <v>4249</v>
      </c>
      <c r="E384" s="119">
        <v>22</v>
      </c>
      <c r="F384" s="130">
        <v>10</v>
      </c>
      <c r="G384" s="119" t="s">
        <v>971</v>
      </c>
      <c r="H384" s="119" t="s">
        <v>975</v>
      </c>
    </row>
    <row r="385" spans="1:8" ht="15">
      <c r="A385" s="118" t="s">
        <v>976</v>
      </c>
      <c r="B385" s="119" t="s">
        <v>227</v>
      </c>
      <c r="C385" s="119" t="s">
        <v>3705</v>
      </c>
      <c r="D385" s="119" t="s">
        <v>4249</v>
      </c>
      <c r="E385" s="119">
        <v>22</v>
      </c>
      <c r="F385" s="130">
        <v>10</v>
      </c>
      <c r="G385" s="119" t="s">
        <v>971</v>
      </c>
      <c r="H385" s="119" t="s">
        <v>977</v>
      </c>
    </row>
    <row r="386" spans="1:8" ht="15">
      <c r="A386" s="118" t="s">
        <v>978</v>
      </c>
      <c r="B386" s="119" t="s">
        <v>979</v>
      </c>
      <c r="C386" s="119" t="s">
        <v>3705</v>
      </c>
      <c r="D386" s="119" t="s">
        <v>4250</v>
      </c>
      <c r="E386" s="119">
        <v>22</v>
      </c>
      <c r="F386" s="130">
        <v>10</v>
      </c>
      <c r="G386" s="119" t="s">
        <v>971</v>
      </c>
      <c r="H386" s="119" t="s">
        <v>980</v>
      </c>
    </row>
    <row r="387" spans="1:8" ht="15">
      <c r="A387" s="118" t="s">
        <v>981</v>
      </c>
      <c r="B387" s="119" t="s">
        <v>982</v>
      </c>
      <c r="C387" s="119" t="s">
        <v>4251</v>
      </c>
      <c r="D387" s="119" t="s">
        <v>4252</v>
      </c>
      <c r="E387" s="119">
        <v>22</v>
      </c>
      <c r="F387" s="130">
        <v>10</v>
      </c>
      <c r="G387" s="119" t="s">
        <v>983</v>
      </c>
      <c r="H387" s="119" t="s">
        <v>984</v>
      </c>
    </row>
    <row r="388" spans="1:8" ht="15">
      <c r="A388" s="118" t="s">
        <v>985</v>
      </c>
      <c r="B388" s="119" t="s">
        <v>322</v>
      </c>
      <c r="C388" s="119" t="s">
        <v>4253</v>
      </c>
      <c r="D388" s="119" t="s">
        <v>4254</v>
      </c>
      <c r="E388" s="119">
        <v>22</v>
      </c>
      <c r="F388" s="130">
        <v>10</v>
      </c>
      <c r="G388" s="119" t="s">
        <v>983</v>
      </c>
      <c r="H388" s="119" t="s">
        <v>937</v>
      </c>
    </row>
    <row r="389" spans="1:8" ht="15">
      <c r="A389" s="118" t="s">
        <v>986</v>
      </c>
      <c r="B389" s="119" t="s">
        <v>209</v>
      </c>
      <c r="C389" s="119" t="s">
        <v>4255</v>
      </c>
      <c r="D389" s="119" t="s">
        <v>4256</v>
      </c>
      <c r="E389" s="119">
        <v>22</v>
      </c>
      <c r="F389" s="130">
        <v>10</v>
      </c>
      <c r="G389" s="119" t="s">
        <v>983</v>
      </c>
      <c r="H389" s="119" t="s">
        <v>987</v>
      </c>
    </row>
    <row r="390" spans="1:8" ht="15">
      <c r="A390" s="118" t="s">
        <v>988</v>
      </c>
      <c r="B390" s="119" t="s">
        <v>315</v>
      </c>
      <c r="C390" s="119" t="s">
        <v>4257</v>
      </c>
      <c r="D390" s="119" t="s">
        <v>4258</v>
      </c>
      <c r="E390" s="119">
        <v>22</v>
      </c>
      <c r="F390" s="130">
        <v>10</v>
      </c>
      <c r="G390" s="119" t="s">
        <v>983</v>
      </c>
      <c r="H390" s="119" t="s">
        <v>989</v>
      </c>
    </row>
    <row r="391" spans="1:8" ht="15">
      <c r="A391" s="118" t="s">
        <v>990</v>
      </c>
      <c r="B391" s="119" t="s">
        <v>141</v>
      </c>
      <c r="C391" s="119" t="s">
        <v>4259</v>
      </c>
      <c r="D391" s="119" t="s">
        <v>4260</v>
      </c>
      <c r="E391" s="119">
        <v>22</v>
      </c>
      <c r="F391" s="130">
        <v>10</v>
      </c>
      <c r="G391" s="119" t="s">
        <v>983</v>
      </c>
      <c r="H391" s="119" t="s">
        <v>991</v>
      </c>
    </row>
    <row r="392" spans="1:8" ht="15">
      <c r="A392" s="118" t="s">
        <v>992</v>
      </c>
      <c r="B392" s="119" t="s">
        <v>504</v>
      </c>
      <c r="C392" s="119" t="s">
        <v>4261</v>
      </c>
      <c r="D392" s="119" t="s">
        <v>4262</v>
      </c>
      <c r="E392" s="119">
        <v>22</v>
      </c>
      <c r="F392" s="130">
        <v>10</v>
      </c>
      <c r="G392" s="119" t="s">
        <v>983</v>
      </c>
      <c r="H392" s="119" t="s">
        <v>993</v>
      </c>
    </row>
    <row r="393" spans="1:8" ht="15">
      <c r="A393" s="118" t="s">
        <v>994</v>
      </c>
      <c r="B393" s="119" t="s">
        <v>995</v>
      </c>
      <c r="C393" s="119" t="s">
        <v>3705</v>
      </c>
      <c r="D393" s="119" t="s">
        <v>4263</v>
      </c>
      <c r="E393" s="119">
        <v>22</v>
      </c>
      <c r="F393" s="130">
        <v>10</v>
      </c>
      <c r="G393" s="119" t="s">
        <v>996</v>
      </c>
      <c r="H393" s="119" t="s">
        <v>997</v>
      </c>
    </row>
    <row r="394" spans="1:8" ht="15">
      <c r="A394" s="118" t="s">
        <v>998</v>
      </c>
      <c r="B394" s="119" t="s">
        <v>578</v>
      </c>
      <c r="C394" s="119" t="s">
        <v>4264</v>
      </c>
      <c r="D394" s="119" t="s">
        <v>4265</v>
      </c>
      <c r="E394" s="119">
        <v>22</v>
      </c>
      <c r="F394" s="130">
        <v>10</v>
      </c>
      <c r="G394" s="119" t="s">
        <v>999</v>
      </c>
      <c r="H394" s="119" t="s">
        <v>1000</v>
      </c>
    </row>
    <row r="395" spans="1:8" ht="15">
      <c r="A395" s="118" t="s">
        <v>1001</v>
      </c>
      <c r="B395" s="119" t="s">
        <v>1002</v>
      </c>
      <c r="C395" s="119" t="s">
        <v>4266</v>
      </c>
      <c r="D395" s="119" t="s">
        <v>4267</v>
      </c>
      <c r="E395" s="119">
        <v>22</v>
      </c>
      <c r="F395" s="130">
        <v>10</v>
      </c>
      <c r="G395" s="119" t="s">
        <v>367</v>
      </c>
      <c r="H395" s="119" t="s">
        <v>367</v>
      </c>
    </row>
    <row r="396" spans="1:8" ht="15">
      <c r="A396" s="118" t="s">
        <v>1003</v>
      </c>
      <c r="B396" s="119" t="s">
        <v>578</v>
      </c>
      <c r="C396" s="119" t="s">
        <v>4268</v>
      </c>
      <c r="D396" s="119" t="s">
        <v>4269</v>
      </c>
      <c r="E396" s="119">
        <v>22</v>
      </c>
      <c r="F396" s="130">
        <v>10</v>
      </c>
      <c r="G396" s="119" t="s">
        <v>367</v>
      </c>
      <c r="H396" s="119" t="s">
        <v>1004</v>
      </c>
    </row>
    <row r="397" spans="1:8" ht="15">
      <c r="A397" s="118" t="s">
        <v>1005</v>
      </c>
      <c r="B397" s="119" t="s">
        <v>84</v>
      </c>
      <c r="C397" s="119" t="s">
        <v>4270</v>
      </c>
      <c r="D397" s="119" t="s">
        <v>4271</v>
      </c>
      <c r="E397" s="119">
        <v>23</v>
      </c>
      <c r="F397" s="118">
        <v>9</v>
      </c>
      <c r="G397" s="119" t="s">
        <v>1006</v>
      </c>
      <c r="H397" s="119" t="s">
        <v>1006</v>
      </c>
    </row>
    <row r="398" spans="1:8" ht="15">
      <c r="A398" s="118" t="s">
        <v>1007</v>
      </c>
      <c r="B398" s="119" t="s">
        <v>1008</v>
      </c>
      <c r="C398" s="119" t="s">
        <v>3703</v>
      </c>
      <c r="D398" s="119" t="s">
        <v>4272</v>
      </c>
      <c r="E398" s="119">
        <v>23</v>
      </c>
      <c r="F398" s="118">
        <v>9</v>
      </c>
      <c r="G398" s="119" t="s">
        <v>1006</v>
      </c>
      <c r="H398" s="119" t="s">
        <v>1009</v>
      </c>
    </row>
    <row r="399" spans="1:8" ht="15">
      <c r="A399" s="118" t="s">
        <v>1010</v>
      </c>
      <c r="B399" s="119" t="s">
        <v>227</v>
      </c>
      <c r="C399" s="119" t="s">
        <v>4273</v>
      </c>
      <c r="D399" s="119" t="s">
        <v>4274</v>
      </c>
      <c r="E399" s="119">
        <v>23</v>
      </c>
      <c r="F399" s="118">
        <v>9</v>
      </c>
      <c r="G399" s="119" t="s">
        <v>1006</v>
      </c>
      <c r="H399" s="119" t="s">
        <v>1011</v>
      </c>
    </row>
    <row r="400" spans="1:8" ht="15">
      <c r="A400" s="118" t="s">
        <v>1012</v>
      </c>
      <c r="B400" s="119" t="s">
        <v>133</v>
      </c>
      <c r="C400" s="119" t="s">
        <v>3697</v>
      </c>
      <c r="D400" s="119" t="s">
        <v>4275</v>
      </c>
      <c r="E400" s="119">
        <v>23</v>
      </c>
      <c r="F400" s="118">
        <v>9</v>
      </c>
      <c r="G400" s="119" t="s">
        <v>1006</v>
      </c>
      <c r="H400" s="119" t="s">
        <v>1013</v>
      </c>
    </row>
    <row r="401" spans="1:8" ht="15">
      <c r="A401" s="118" t="s">
        <v>1014</v>
      </c>
      <c r="B401" s="119" t="s">
        <v>141</v>
      </c>
      <c r="C401" s="119" t="s">
        <v>141</v>
      </c>
      <c r="D401" s="119" t="s">
        <v>4276</v>
      </c>
      <c r="E401" s="119">
        <v>23</v>
      </c>
      <c r="F401" s="118">
        <v>9</v>
      </c>
      <c r="G401" s="119" t="s">
        <v>1006</v>
      </c>
      <c r="H401" s="119" t="s">
        <v>1015</v>
      </c>
    </row>
    <row r="402" spans="1:8" ht="15">
      <c r="A402" s="118" t="s">
        <v>1016</v>
      </c>
      <c r="B402" s="119" t="s">
        <v>541</v>
      </c>
      <c r="C402" s="119" t="s">
        <v>4277</v>
      </c>
      <c r="D402" s="119" t="s">
        <v>4278</v>
      </c>
      <c r="E402" s="119">
        <v>23</v>
      </c>
      <c r="F402" s="118">
        <v>9</v>
      </c>
      <c r="G402" s="119" t="s">
        <v>1006</v>
      </c>
      <c r="H402" s="119" t="s">
        <v>1017</v>
      </c>
    </row>
    <row r="403" spans="1:8" ht="15">
      <c r="A403" s="118" t="s">
        <v>1018</v>
      </c>
      <c r="B403" s="119" t="s">
        <v>214</v>
      </c>
      <c r="C403" s="119" t="s">
        <v>3876</v>
      </c>
      <c r="D403" s="119" t="s">
        <v>4279</v>
      </c>
      <c r="E403" s="119">
        <v>23</v>
      </c>
      <c r="F403" s="118">
        <v>9</v>
      </c>
      <c r="G403" s="119" t="s">
        <v>1006</v>
      </c>
      <c r="H403" s="119" t="s">
        <v>883</v>
      </c>
    </row>
    <row r="404" spans="1:8" ht="15">
      <c r="A404" s="118" t="s">
        <v>1019</v>
      </c>
      <c r="B404" s="119" t="s">
        <v>227</v>
      </c>
      <c r="C404" s="119" t="s">
        <v>4280</v>
      </c>
      <c r="D404" s="119" t="s">
        <v>4281</v>
      </c>
      <c r="E404" s="119">
        <v>23</v>
      </c>
      <c r="F404" s="118">
        <v>9</v>
      </c>
      <c r="G404" s="119" t="s">
        <v>1006</v>
      </c>
      <c r="H404" s="119" t="s">
        <v>1020</v>
      </c>
    </row>
    <row r="405" spans="1:8" ht="15">
      <c r="A405" s="118" t="s">
        <v>1021</v>
      </c>
      <c r="B405" s="119" t="s">
        <v>527</v>
      </c>
      <c r="C405" s="119" t="s">
        <v>4282</v>
      </c>
      <c r="D405" s="119" t="s">
        <v>4283</v>
      </c>
      <c r="E405" s="119">
        <v>23</v>
      </c>
      <c r="F405" s="118">
        <v>9</v>
      </c>
      <c r="G405" s="119" t="s">
        <v>1006</v>
      </c>
      <c r="H405" s="119" t="s">
        <v>1022</v>
      </c>
    </row>
    <row r="406" spans="1:8" ht="15">
      <c r="A406" s="118" t="s">
        <v>1023</v>
      </c>
      <c r="B406" s="119" t="s">
        <v>1024</v>
      </c>
      <c r="C406" s="119" t="s">
        <v>4284</v>
      </c>
      <c r="D406" s="119" t="s">
        <v>4285</v>
      </c>
      <c r="E406" s="119">
        <v>23</v>
      </c>
      <c r="F406" s="118">
        <v>9</v>
      </c>
      <c r="G406" s="119" t="s">
        <v>1006</v>
      </c>
      <c r="H406" s="119" t="s">
        <v>1025</v>
      </c>
    </row>
    <row r="407" spans="1:8" ht="15">
      <c r="A407" s="118" t="s">
        <v>1026</v>
      </c>
      <c r="B407" s="119" t="s">
        <v>1027</v>
      </c>
      <c r="C407" s="119" t="s">
        <v>4286</v>
      </c>
      <c r="D407" s="119" t="s">
        <v>4287</v>
      </c>
      <c r="E407" s="119">
        <v>23</v>
      </c>
      <c r="F407" s="118">
        <v>9</v>
      </c>
      <c r="G407" s="119" t="s">
        <v>1028</v>
      </c>
      <c r="H407" s="119" t="s">
        <v>1028</v>
      </c>
    </row>
    <row r="408" spans="1:8" ht="15">
      <c r="A408" s="118" t="s">
        <v>1029</v>
      </c>
      <c r="B408" s="119" t="s">
        <v>214</v>
      </c>
      <c r="C408" s="119" t="s">
        <v>4288</v>
      </c>
      <c r="D408" s="119" t="s">
        <v>4289</v>
      </c>
      <c r="E408" s="119">
        <v>23</v>
      </c>
      <c r="F408" s="118">
        <v>9</v>
      </c>
      <c r="G408" s="119" t="s">
        <v>1028</v>
      </c>
      <c r="H408" s="119" t="s">
        <v>1028</v>
      </c>
    </row>
    <row r="409" spans="1:8" ht="15">
      <c r="A409" s="118" t="s">
        <v>1030</v>
      </c>
      <c r="B409" s="119" t="s">
        <v>1031</v>
      </c>
      <c r="C409" s="119" t="s">
        <v>4290</v>
      </c>
      <c r="D409" s="119" t="s">
        <v>4291</v>
      </c>
      <c r="E409" s="119">
        <v>23</v>
      </c>
      <c r="F409" s="118">
        <v>9</v>
      </c>
      <c r="G409" s="119" t="s">
        <v>1028</v>
      </c>
      <c r="H409" s="119" t="s">
        <v>1028</v>
      </c>
    </row>
    <row r="410" spans="1:8" ht="15">
      <c r="A410" s="118" t="s">
        <v>1032</v>
      </c>
      <c r="B410" s="119" t="s">
        <v>144</v>
      </c>
      <c r="C410" s="119" t="s">
        <v>4292</v>
      </c>
      <c r="D410" s="119" t="s">
        <v>4293</v>
      </c>
      <c r="E410" s="119">
        <v>23</v>
      </c>
      <c r="F410" s="118">
        <v>9</v>
      </c>
      <c r="G410" s="119" t="s">
        <v>1033</v>
      </c>
      <c r="H410" s="119" t="s">
        <v>1033</v>
      </c>
    </row>
    <row r="411" spans="1:8" ht="15">
      <c r="A411" s="118" t="s">
        <v>1034</v>
      </c>
      <c r="B411" s="119" t="s">
        <v>110</v>
      </c>
      <c r="C411" s="119" t="s">
        <v>3847</v>
      </c>
      <c r="D411" s="119" t="s">
        <v>4294</v>
      </c>
      <c r="E411" s="119">
        <v>23</v>
      </c>
      <c r="F411" s="118">
        <v>9</v>
      </c>
      <c r="G411" s="119" t="s">
        <v>1033</v>
      </c>
      <c r="H411" s="119" t="s">
        <v>1035</v>
      </c>
    </row>
    <row r="412" spans="1:8" ht="15">
      <c r="A412" s="118" t="s">
        <v>1036</v>
      </c>
      <c r="B412" s="119" t="s">
        <v>322</v>
      </c>
      <c r="C412" s="119" t="s">
        <v>3841</v>
      </c>
      <c r="D412" s="119" t="s">
        <v>4295</v>
      </c>
      <c r="E412" s="119">
        <v>23</v>
      </c>
      <c r="F412" s="118">
        <v>9</v>
      </c>
      <c r="G412" s="119" t="s">
        <v>496</v>
      </c>
      <c r="H412" s="119" t="s">
        <v>1037</v>
      </c>
    </row>
    <row r="413" spans="1:8" ht="15">
      <c r="A413" s="118" t="s">
        <v>1038</v>
      </c>
      <c r="B413" s="119" t="s">
        <v>118</v>
      </c>
      <c r="C413" s="119" t="s">
        <v>3917</v>
      </c>
      <c r="D413" s="119" t="s">
        <v>4296</v>
      </c>
      <c r="E413" s="119">
        <v>23</v>
      </c>
      <c r="F413" s="118">
        <v>9</v>
      </c>
      <c r="G413" s="119" t="s">
        <v>496</v>
      </c>
      <c r="H413" s="119" t="s">
        <v>1039</v>
      </c>
    </row>
    <row r="414" spans="1:8" ht="15">
      <c r="A414" s="118" t="s">
        <v>1040</v>
      </c>
      <c r="B414" s="119" t="s">
        <v>102</v>
      </c>
      <c r="C414" s="119" t="s">
        <v>4297</v>
      </c>
      <c r="D414" s="119" t="s">
        <v>4298</v>
      </c>
      <c r="E414" s="119">
        <v>24</v>
      </c>
      <c r="F414" s="130">
        <v>19</v>
      </c>
      <c r="G414" s="119" t="s">
        <v>1041</v>
      </c>
      <c r="H414" s="119" t="s">
        <v>1041</v>
      </c>
    </row>
    <row r="415" spans="1:8" ht="15">
      <c r="A415" s="118" t="s">
        <v>1042</v>
      </c>
      <c r="B415" s="119" t="s">
        <v>84</v>
      </c>
      <c r="C415" s="119" t="s">
        <v>3705</v>
      </c>
      <c r="D415" s="119" t="s">
        <v>4299</v>
      </c>
      <c r="E415" s="119">
        <v>24</v>
      </c>
      <c r="F415" s="130">
        <v>19</v>
      </c>
      <c r="G415" s="119" t="s">
        <v>1041</v>
      </c>
      <c r="H415" s="119" t="s">
        <v>1043</v>
      </c>
    </row>
    <row r="416" spans="1:8" ht="15">
      <c r="A416" s="118" t="s">
        <v>1044</v>
      </c>
      <c r="B416" s="119" t="s">
        <v>153</v>
      </c>
      <c r="C416" s="119" t="s">
        <v>3810</v>
      </c>
      <c r="D416" s="119" t="s">
        <v>4300</v>
      </c>
      <c r="E416" s="119">
        <v>24</v>
      </c>
      <c r="F416" s="130">
        <v>19</v>
      </c>
      <c r="G416" s="119" t="s">
        <v>1041</v>
      </c>
      <c r="H416" s="119" t="s">
        <v>1045</v>
      </c>
    </row>
    <row r="417" spans="1:8" ht="15">
      <c r="A417" s="118" t="s">
        <v>1046</v>
      </c>
      <c r="B417" s="119" t="s">
        <v>1047</v>
      </c>
      <c r="C417" s="119" t="s">
        <v>4301</v>
      </c>
      <c r="D417" s="119" t="s">
        <v>4302</v>
      </c>
      <c r="E417" s="119">
        <v>24</v>
      </c>
      <c r="F417" s="130">
        <v>19</v>
      </c>
      <c r="G417" s="119" t="s">
        <v>1041</v>
      </c>
      <c r="H417" s="119" t="s">
        <v>1048</v>
      </c>
    </row>
    <row r="418" spans="1:8" ht="15">
      <c r="A418" s="118" t="s">
        <v>1049</v>
      </c>
      <c r="B418" s="119" t="s">
        <v>141</v>
      </c>
      <c r="C418" s="119" t="s">
        <v>3810</v>
      </c>
      <c r="D418" s="119" t="s">
        <v>4303</v>
      </c>
      <c r="E418" s="119">
        <v>24</v>
      </c>
      <c r="F418" s="130">
        <v>19</v>
      </c>
      <c r="G418" s="119" t="s">
        <v>1041</v>
      </c>
      <c r="H418" s="119" t="s">
        <v>1050</v>
      </c>
    </row>
    <row r="419" spans="1:8" ht="15">
      <c r="A419" s="118" t="s">
        <v>1051</v>
      </c>
      <c r="B419" s="119" t="s">
        <v>1052</v>
      </c>
      <c r="C419" s="119" t="s">
        <v>3705</v>
      </c>
      <c r="D419" s="119" t="s">
        <v>4304</v>
      </c>
      <c r="E419" s="119">
        <v>24</v>
      </c>
      <c r="F419" s="130">
        <v>19</v>
      </c>
      <c r="G419" s="119" t="s">
        <v>1041</v>
      </c>
      <c r="H419" s="119" t="s">
        <v>1053</v>
      </c>
    </row>
    <row r="420" spans="1:8" ht="15">
      <c r="A420" s="118" t="s">
        <v>1054</v>
      </c>
      <c r="B420" s="119" t="s">
        <v>1055</v>
      </c>
      <c r="C420" s="119" t="s">
        <v>3705</v>
      </c>
      <c r="D420" s="119" t="s">
        <v>4305</v>
      </c>
      <c r="E420" s="119">
        <v>24</v>
      </c>
      <c r="F420" s="130">
        <v>19</v>
      </c>
      <c r="G420" s="119" t="s">
        <v>1041</v>
      </c>
      <c r="H420" s="119" t="s">
        <v>1056</v>
      </c>
    </row>
    <row r="421" spans="1:8" ht="15">
      <c r="A421" s="118" t="s">
        <v>1057</v>
      </c>
      <c r="B421" s="119" t="s">
        <v>84</v>
      </c>
      <c r="C421" s="119" t="s">
        <v>3705</v>
      </c>
      <c r="D421" s="119" t="s">
        <v>4306</v>
      </c>
      <c r="E421" s="119">
        <v>24</v>
      </c>
      <c r="F421" s="130">
        <v>19</v>
      </c>
      <c r="G421" s="119" t="s">
        <v>1041</v>
      </c>
      <c r="H421" s="119" t="s">
        <v>1058</v>
      </c>
    </row>
    <row r="422" spans="1:8" ht="15">
      <c r="A422" s="118" t="s">
        <v>1059</v>
      </c>
      <c r="B422" s="119" t="s">
        <v>144</v>
      </c>
      <c r="C422" s="119" t="s">
        <v>3841</v>
      </c>
      <c r="D422" s="119" t="s">
        <v>4307</v>
      </c>
      <c r="E422" s="119">
        <v>24</v>
      </c>
      <c r="F422" s="130">
        <v>19</v>
      </c>
      <c r="G422" s="119" t="s">
        <v>1041</v>
      </c>
      <c r="H422" s="119" t="s">
        <v>1060</v>
      </c>
    </row>
    <row r="423" spans="1:8" ht="15">
      <c r="A423" s="118" t="s">
        <v>1061</v>
      </c>
      <c r="B423" s="119" t="s">
        <v>227</v>
      </c>
      <c r="C423" s="119" t="s">
        <v>4308</v>
      </c>
      <c r="D423" s="119" t="s">
        <v>4309</v>
      </c>
      <c r="E423" s="119">
        <v>24</v>
      </c>
      <c r="F423" s="130">
        <v>19</v>
      </c>
      <c r="G423" s="119" t="s">
        <v>1041</v>
      </c>
      <c r="H423" s="119" t="s">
        <v>1062</v>
      </c>
    </row>
    <row r="424" spans="1:8" ht="15">
      <c r="A424" s="118" t="s">
        <v>1063</v>
      </c>
      <c r="B424" s="119" t="s">
        <v>732</v>
      </c>
      <c r="C424" s="119" t="s">
        <v>3705</v>
      </c>
      <c r="D424" s="119" t="s">
        <v>4310</v>
      </c>
      <c r="E424" s="119">
        <v>24</v>
      </c>
      <c r="F424" s="130">
        <v>19</v>
      </c>
      <c r="G424" s="119" t="s">
        <v>1041</v>
      </c>
      <c r="H424" s="119" t="s">
        <v>1064</v>
      </c>
    </row>
    <row r="425" spans="1:8" ht="15">
      <c r="A425" s="118" t="s">
        <v>1065</v>
      </c>
      <c r="B425" s="119" t="s">
        <v>181</v>
      </c>
      <c r="C425" s="119" t="s">
        <v>3705</v>
      </c>
      <c r="D425" s="119" t="s">
        <v>4311</v>
      </c>
      <c r="E425" s="119">
        <v>24</v>
      </c>
      <c r="F425" s="130">
        <v>19</v>
      </c>
      <c r="G425" s="119" t="s">
        <v>1041</v>
      </c>
      <c r="H425" s="119" t="s">
        <v>491</v>
      </c>
    </row>
    <row r="426" spans="1:8" ht="15">
      <c r="A426" s="118" t="s">
        <v>1066</v>
      </c>
      <c r="B426" s="119" t="s">
        <v>842</v>
      </c>
      <c r="C426" s="119" t="s">
        <v>4149</v>
      </c>
      <c r="D426" s="119" t="s">
        <v>4312</v>
      </c>
      <c r="E426" s="119">
        <v>24</v>
      </c>
      <c r="F426" s="130">
        <v>19</v>
      </c>
      <c r="G426" s="119" t="s">
        <v>1067</v>
      </c>
      <c r="H426" s="119" t="s">
        <v>1068</v>
      </c>
    </row>
    <row r="427" spans="1:8" ht="15">
      <c r="A427" s="118" t="s">
        <v>1069</v>
      </c>
      <c r="B427" s="119" t="s">
        <v>227</v>
      </c>
      <c r="C427" s="119" t="s">
        <v>3705</v>
      </c>
      <c r="D427" s="119" t="s">
        <v>4313</v>
      </c>
      <c r="E427" s="119">
        <v>24</v>
      </c>
      <c r="F427" s="130">
        <v>19</v>
      </c>
      <c r="G427" s="119" t="s">
        <v>1067</v>
      </c>
      <c r="H427" s="119" t="s">
        <v>1070</v>
      </c>
    </row>
    <row r="428" spans="1:8" ht="15">
      <c r="A428" s="118" t="s">
        <v>1071</v>
      </c>
      <c r="B428" s="119" t="s">
        <v>178</v>
      </c>
      <c r="C428" s="119" t="s">
        <v>3705</v>
      </c>
      <c r="D428" s="119" t="s">
        <v>4314</v>
      </c>
      <c r="E428" s="119">
        <v>24</v>
      </c>
      <c r="F428" s="130">
        <v>19</v>
      </c>
      <c r="G428" s="119" t="s">
        <v>1067</v>
      </c>
      <c r="H428" s="119" t="s">
        <v>786</v>
      </c>
    </row>
    <row r="429" spans="1:8" ht="15">
      <c r="A429" s="118" t="s">
        <v>1072</v>
      </c>
      <c r="B429" s="119" t="s">
        <v>1073</v>
      </c>
      <c r="C429" s="119" t="s">
        <v>4315</v>
      </c>
      <c r="D429" s="119" t="s">
        <v>4316</v>
      </c>
      <c r="E429" s="119">
        <v>25</v>
      </c>
      <c r="F429" s="130">
        <v>14</v>
      </c>
      <c r="G429" s="119" t="s">
        <v>1074</v>
      </c>
      <c r="H429" s="119" t="s">
        <v>1074</v>
      </c>
    </row>
    <row r="430" spans="1:8" ht="15">
      <c r="A430" s="118" t="s">
        <v>1075</v>
      </c>
      <c r="B430" s="119" t="s">
        <v>181</v>
      </c>
      <c r="C430" s="119" t="s">
        <v>4317</v>
      </c>
      <c r="D430" s="119" t="s">
        <v>4318</v>
      </c>
      <c r="E430" s="119">
        <v>25</v>
      </c>
      <c r="F430" s="130">
        <v>14</v>
      </c>
      <c r="G430" s="119" t="s">
        <v>1074</v>
      </c>
      <c r="H430" s="119" t="s">
        <v>1076</v>
      </c>
    </row>
    <row r="431" spans="1:8" ht="15">
      <c r="A431" s="118" t="s">
        <v>1077</v>
      </c>
      <c r="B431" s="119" t="s">
        <v>141</v>
      </c>
      <c r="C431" s="119" t="s">
        <v>3705</v>
      </c>
      <c r="D431" s="119" t="s">
        <v>4319</v>
      </c>
      <c r="E431" s="119">
        <v>25</v>
      </c>
      <c r="F431" s="130">
        <v>14</v>
      </c>
      <c r="G431" s="119" t="s">
        <v>1074</v>
      </c>
      <c r="H431" s="119" t="s">
        <v>1078</v>
      </c>
    </row>
    <row r="432" spans="1:8" ht="15">
      <c r="A432" s="118" t="s">
        <v>1079</v>
      </c>
      <c r="B432" s="119" t="s">
        <v>504</v>
      </c>
      <c r="C432" s="119" t="s">
        <v>4320</v>
      </c>
      <c r="D432" s="119" t="s">
        <v>4321</v>
      </c>
      <c r="E432" s="119">
        <v>25</v>
      </c>
      <c r="F432" s="130">
        <v>14</v>
      </c>
      <c r="G432" s="119" t="s">
        <v>1074</v>
      </c>
      <c r="H432" s="119" t="s">
        <v>1080</v>
      </c>
    </row>
    <row r="433" spans="1:8" ht="15">
      <c r="A433" s="118" t="s">
        <v>1081</v>
      </c>
      <c r="B433" s="119" t="s">
        <v>218</v>
      </c>
      <c r="C433" s="119" t="s">
        <v>4322</v>
      </c>
      <c r="D433" s="119" t="s">
        <v>4323</v>
      </c>
      <c r="E433" s="119">
        <v>25</v>
      </c>
      <c r="F433" s="130">
        <v>14</v>
      </c>
      <c r="G433" s="119" t="s">
        <v>1074</v>
      </c>
      <c r="H433" s="119" t="s">
        <v>1082</v>
      </c>
    </row>
    <row r="434" spans="1:8" ht="15">
      <c r="A434" s="118" t="s">
        <v>1083</v>
      </c>
      <c r="B434" s="119" t="s">
        <v>212</v>
      </c>
      <c r="C434" s="119" t="s">
        <v>4324</v>
      </c>
      <c r="D434" s="119" t="s">
        <v>4325</v>
      </c>
      <c r="E434" s="119">
        <v>25</v>
      </c>
      <c r="F434" s="130">
        <v>14</v>
      </c>
      <c r="G434" s="119" t="s">
        <v>1074</v>
      </c>
      <c r="H434" s="119" t="s">
        <v>1084</v>
      </c>
    </row>
    <row r="435" spans="1:8" ht="15">
      <c r="A435" s="118" t="s">
        <v>1085</v>
      </c>
      <c r="B435" s="119" t="s">
        <v>110</v>
      </c>
      <c r="C435" s="119" t="s">
        <v>4326</v>
      </c>
      <c r="D435" s="119" t="s">
        <v>4327</v>
      </c>
      <c r="E435" s="119">
        <v>25</v>
      </c>
      <c r="F435" s="130">
        <v>14</v>
      </c>
      <c r="G435" s="119" t="s">
        <v>1074</v>
      </c>
      <c r="H435" s="119" t="s">
        <v>1086</v>
      </c>
    </row>
    <row r="436" spans="1:8" ht="15">
      <c r="A436" s="118" t="s">
        <v>1087</v>
      </c>
      <c r="B436" s="119" t="s">
        <v>199</v>
      </c>
      <c r="C436" s="119" t="s">
        <v>3895</v>
      </c>
      <c r="D436" s="119" t="s">
        <v>4328</v>
      </c>
      <c r="E436" s="119">
        <v>25</v>
      </c>
      <c r="F436" s="130">
        <v>14</v>
      </c>
      <c r="G436" s="119" t="s">
        <v>1074</v>
      </c>
      <c r="H436" s="119" t="s">
        <v>1088</v>
      </c>
    </row>
    <row r="437" spans="1:8" ht="15">
      <c r="A437" s="118" t="s">
        <v>1089</v>
      </c>
      <c r="B437" s="119" t="s">
        <v>1090</v>
      </c>
      <c r="C437" s="119" t="s">
        <v>4329</v>
      </c>
      <c r="D437" s="119" t="s">
        <v>4330</v>
      </c>
      <c r="E437" s="119">
        <v>25</v>
      </c>
      <c r="F437" s="130">
        <v>14</v>
      </c>
      <c r="G437" s="119" t="s">
        <v>1074</v>
      </c>
      <c r="H437" s="119" t="s">
        <v>238</v>
      </c>
    </row>
    <row r="438" spans="1:8" ht="15">
      <c r="A438" s="118" t="s">
        <v>1091</v>
      </c>
      <c r="B438" s="119" t="s">
        <v>227</v>
      </c>
      <c r="C438" s="119" t="s">
        <v>4331</v>
      </c>
      <c r="D438" s="119" t="s">
        <v>4332</v>
      </c>
      <c r="E438" s="119">
        <v>25</v>
      </c>
      <c r="F438" s="130">
        <v>14</v>
      </c>
      <c r="G438" s="119" t="s">
        <v>1074</v>
      </c>
      <c r="H438" s="119" t="s">
        <v>1092</v>
      </c>
    </row>
    <row r="439" spans="1:8" ht="15">
      <c r="A439" s="118" t="s">
        <v>1093</v>
      </c>
      <c r="B439" s="119" t="s">
        <v>773</v>
      </c>
      <c r="C439" s="119" t="s">
        <v>3705</v>
      </c>
      <c r="D439" s="119" t="s">
        <v>4333</v>
      </c>
      <c r="E439" s="119">
        <v>25</v>
      </c>
      <c r="F439" s="130">
        <v>14</v>
      </c>
      <c r="G439" s="119" t="s">
        <v>1074</v>
      </c>
      <c r="H439" s="119" t="s">
        <v>1094</v>
      </c>
    </row>
    <row r="440" spans="1:8" ht="15">
      <c r="A440" s="118" t="s">
        <v>1095</v>
      </c>
      <c r="B440" s="119" t="s">
        <v>118</v>
      </c>
      <c r="C440" s="119" t="s">
        <v>3729</v>
      </c>
      <c r="D440" s="119" t="s">
        <v>4323</v>
      </c>
      <c r="E440" s="119">
        <v>25</v>
      </c>
      <c r="F440" s="130">
        <v>14</v>
      </c>
      <c r="G440" s="119" t="s">
        <v>1074</v>
      </c>
      <c r="H440" s="119" t="s">
        <v>1096</v>
      </c>
    </row>
    <row r="441" spans="1:8" ht="15">
      <c r="A441" s="118" t="s">
        <v>1097</v>
      </c>
      <c r="B441" s="119" t="s">
        <v>227</v>
      </c>
      <c r="C441" s="119" t="s">
        <v>4317</v>
      </c>
      <c r="D441" s="119" t="s">
        <v>4334</v>
      </c>
      <c r="E441" s="119">
        <v>25</v>
      </c>
      <c r="F441" s="130">
        <v>14</v>
      </c>
      <c r="G441" s="119" t="s">
        <v>1074</v>
      </c>
      <c r="H441" s="119" t="s">
        <v>1098</v>
      </c>
    </row>
    <row r="442" spans="1:8" ht="15">
      <c r="A442" s="118" t="s">
        <v>1099</v>
      </c>
      <c r="B442" s="119" t="s">
        <v>84</v>
      </c>
      <c r="C442" s="119" t="s">
        <v>3705</v>
      </c>
      <c r="D442" s="119" t="s">
        <v>4335</v>
      </c>
      <c r="E442" s="119">
        <v>25</v>
      </c>
      <c r="F442" s="130">
        <v>14</v>
      </c>
      <c r="G442" s="119" t="s">
        <v>1074</v>
      </c>
      <c r="H442" s="119" t="s">
        <v>1100</v>
      </c>
    </row>
    <row r="443" spans="1:8" ht="15">
      <c r="A443" s="118" t="s">
        <v>1101</v>
      </c>
      <c r="B443" s="119" t="s">
        <v>175</v>
      </c>
      <c r="C443" s="119" t="s">
        <v>4336</v>
      </c>
      <c r="D443" s="119" t="s">
        <v>4337</v>
      </c>
      <c r="E443" s="119">
        <v>25</v>
      </c>
      <c r="F443" s="130">
        <v>14</v>
      </c>
      <c r="G443" s="119" t="s">
        <v>1074</v>
      </c>
      <c r="H443" s="119" t="s">
        <v>1102</v>
      </c>
    </row>
    <row r="444" spans="1:8" ht="15">
      <c r="A444" s="118" t="s">
        <v>1103</v>
      </c>
      <c r="B444" s="119" t="s">
        <v>178</v>
      </c>
      <c r="C444" s="119" t="s">
        <v>3705</v>
      </c>
      <c r="D444" s="119" t="s">
        <v>4338</v>
      </c>
      <c r="E444" s="119">
        <v>25</v>
      </c>
      <c r="F444" s="130">
        <v>14</v>
      </c>
      <c r="G444" s="119" t="s">
        <v>1074</v>
      </c>
      <c r="H444" s="119" t="s">
        <v>1104</v>
      </c>
    </row>
    <row r="445" spans="1:8" ht="15">
      <c r="A445" s="118" t="s">
        <v>1105</v>
      </c>
      <c r="B445" s="119" t="s">
        <v>1031</v>
      </c>
      <c r="C445" s="119" t="s">
        <v>4339</v>
      </c>
      <c r="D445" s="119" t="s">
        <v>4340</v>
      </c>
      <c r="E445" s="119">
        <v>25</v>
      </c>
      <c r="F445" s="130">
        <v>14</v>
      </c>
      <c r="G445" s="119" t="s">
        <v>1106</v>
      </c>
      <c r="H445" s="119" t="s">
        <v>1107</v>
      </c>
    </row>
    <row r="446" spans="1:8" ht="15">
      <c r="A446" s="118" t="s">
        <v>1108</v>
      </c>
      <c r="B446" s="119" t="s">
        <v>1109</v>
      </c>
      <c r="C446" s="119" t="s">
        <v>4341</v>
      </c>
      <c r="D446" s="119" t="s">
        <v>4342</v>
      </c>
      <c r="E446" s="119">
        <v>25</v>
      </c>
      <c r="F446" s="130">
        <v>14</v>
      </c>
      <c r="G446" s="119" t="s">
        <v>1110</v>
      </c>
      <c r="H446" s="119" t="s">
        <v>1111</v>
      </c>
    </row>
    <row r="447" spans="1:8" ht="15">
      <c r="A447" s="118" t="s">
        <v>1112</v>
      </c>
      <c r="B447" s="119" t="s">
        <v>315</v>
      </c>
      <c r="C447" s="119" t="s">
        <v>4343</v>
      </c>
      <c r="D447" s="119" t="s">
        <v>4344</v>
      </c>
      <c r="E447" s="119">
        <v>25</v>
      </c>
      <c r="F447" s="130">
        <v>14</v>
      </c>
      <c r="G447" s="119" t="s">
        <v>1113</v>
      </c>
      <c r="H447" s="119" t="s">
        <v>1113</v>
      </c>
    </row>
    <row r="448" spans="1:8" ht="15">
      <c r="A448" s="118" t="s">
        <v>1114</v>
      </c>
      <c r="B448" s="119" t="s">
        <v>632</v>
      </c>
      <c r="C448" s="119" t="s">
        <v>3705</v>
      </c>
      <c r="D448" s="119" t="s">
        <v>4345</v>
      </c>
      <c r="E448" s="119">
        <v>25</v>
      </c>
      <c r="F448" s="130">
        <v>14</v>
      </c>
      <c r="G448" s="119" t="s">
        <v>1113</v>
      </c>
      <c r="H448" s="119" t="s">
        <v>1115</v>
      </c>
    </row>
    <row r="449" spans="1:8" ht="15">
      <c r="A449" s="118" t="s">
        <v>1116</v>
      </c>
      <c r="B449" s="119" t="s">
        <v>1117</v>
      </c>
      <c r="C449" s="119" t="s">
        <v>3705</v>
      </c>
      <c r="D449" s="119" t="s">
        <v>4346</v>
      </c>
      <c r="E449" s="119">
        <v>25</v>
      </c>
      <c r="F449" s="130">
        <v>14</v>
      </c>
      <c r="G449" s="119" t="s">
        <v>1113</v>
      </c>
      <c r="H449" s="119" t="s">
        <v>1118</v>
      </c>
    </row>
    <row r="450" spans="1:8" ht="15">
      <c r="A450" s="118" t="s">
        <v>1119</v>
      </c>
      <c r="B450" s="119" t="s">
        <v>164</v>
      </c>
      <c r="C450" s="119" t="s">
        <v>4347</v>
      </c>
      <c r="D450" s="119" t="s">
        <v>4348</v>
      </c>
      <c r="E450" s="119">
        <v>25</v>
      </c>
      <c r="F450" s="130">
        <v>14</v>
      </c>
      <c r="G450" s="119" t="s">
        <v>1113</v>
      </c>
      <c r="H450" s="119" t="s">
        <v>1120</v>
      </c>
    </row>
    <row r="451" spans="1:8" ht="15">
      <c r="A451" s="118" t="s">
        <v>1121</v>
      </c>
      <c r="B451" s="119" t="s">
        <v>322</v>
      </c>
      <c r="C451" s="119" t="s">
        <v>4349</v>
      </c>
      <c r="D451" s="119" t="s">
        <v>4350</v>
      </c>
      <c r="E451" s="119">
        <v>25</v>
      </c>
      <c r="F451" s="130">
        <v>14</v>
      </c>
      <c r="G451" s="119" t="s">
        <v>1113</v>
      </c>
      <c r="H451" s="119" t="s">
        <v>1122</v>
      </c>
    </row>
    <row r="452" spans="1:8" ht="15">
      <c r="A452" s="118" t="s">
        <v>1123</v>
      </c>
      <c r="B452" s="119" t="s">
        <v>1124</v>
      </c>
      <c r="C452" s="119" t="s">
        <v>4351</v>
      </c>
      <c r="D452" s="119" t="s">
        <v>4352</v>
      </c>
      <c r="E452" s="119">
        <v>25</v>
      </c>
      <c r="F452" s="130">
        <v>14</v>
      </c>
      <c r="G452" s="119" t="s">
        <v>1125</v>
      </c>
      <c r="H452" s="119" t="s">
        <v>138</v>
      </c>
    </row>
    <row r="453" spans="1:8" ht="15">
      <c r="A453" s="118" t="s">
        <v>1126</v>
      </c>
      <c r="B453" s="119" t="s">
        <v>509</v>
      </c>
      <c r="C453" s="119" t="s">
        <v>4353</v>
      </c>
      <c r="D453" s="119" t="s">
        <v>4354</v>
      </c>
      <c r="E453" s="119">
        <v>25</v>
      </c>
      <c r="F453" s="130">
        <v>14</v>
      </c>
      <c r="G453" s="119" t="s">
        <v>1125</v>
      </c>
      <c r="H453" s="119" t="s">
        <v>1127</v>
      </c>
    </row>
    <row r="454" spans="1:8" ht="15">
      <c r="A454" s="118" t="s">
        <v>1128</v>
      </c>
      <c r="B454" s="119" t="s">
        <v>362</v>
      </c>
      <c r="C454" s="119" t="s">
        <v>4355</v>
      </c>
      <c r="D454" s="119" t="s">
        <v>4356</v>
      </c>
      <c r="E454" s="119">
        <v>26</v>
      </c>
      <c r="F454" s="118">
        <v>5</v>
      </c>
      <c r="G454" s="119" t="s">
        <v>1129</v>
      </c>
      <c r="H454" s="119" t="s">
        <v>1129</v>
      </c>
    </row>
    <row r="455" spans="1:8" ht="15">
      <c r="A455" s="118" t="s">
        <v>1130</v>
      </c>
      <c r="B455" s="119" t="s">
        <v>315</v>
      </c>
      <c r="C455" s="119" t="s">
        <v>4357</v>
      </c>
      <c r="D455" s="119" t="s">
        <v>4358</v>
      </c>
      <c r="E455" s="119">
        <v>26</v>
      </c>
      <c r="F455" s="118">
        <v>5</v>
      </c>
      <c r="G455" s="119" t="s">
        <v>1129</v>
      </c>
      <c r="H455" s="119" t="s">
        <v>1131</v>
      </c>
    </row>
    <row r="456" spans="1:8" ht="15">
      <c r="A456" s="118" t="s">
        <v>1132</v>
      </c>
      <c r="B456" s="119" t="s">
        <v>472</v>
      </c>
      <c r="C456" s="119" t="s">
        <v>3705</v>
      </c>
      <c r="D456" s="119" t="s">
        <v>4359</v>
      </c>
      <c r="E456" s="119">
        <v>26</v>
      </c>
      <c r="F456" s="118">
        <v>5</v>
      </c>
      <c r="G456" s="119" t="s">
        <v>1129</v>
      </c>
      <c r="H456" s="119" t="s">
        <v>1133</v>
      </c>
    </row>
    <row r="457" spans="1:8" ht="15">
      <c r="A457" s="118" t="s">
        <v>1134</v>
      </c>
      <c r="B457" s="119" t="s">
        <v>218</v>
      </c>
      <c r="C457" s="119" t="s">
        <v>3705</v>
      </c>
      <c r="D457" s="119" t="s">
        <v>4360</v>
      </c>
      <c r="E457" s="119">
        <v>26</v>
      </c>
      <c r="F457" s="118">
        <v>5</v>
      </c>
      <c r="G457" s="119" t="s">
        <v>1129</v>
      </c>
      <c r="H457" s="119" t="s">
        <v>1011</v>
      </c>
    </row>
    <row r="458" spans="1:8" ht="15">
      <c r="A458" s="118" t="s">
        <v>1135</v>
      </c>
      <c r="B458" s="119" t="s">
        <v>315</v>
      </c>
      <c r="C458" s="119" t="s">
        <v>4361</v>
      </c>
      <c r="D458" s="119" t="s">
        <v>4362</v>
      </c>
      <c r="E458" s="119">
        <v>26</v>
      </c>
      <c r="F458" s="118">
        <v>5</v>
      </c>
      <c r="G458" s="119" t="s">
        <v>1129</v>
      </c>
      <c r="H458" s="119" t="s">
        <v>1136</v>
      </c>
    </row>
    <row r="459" spans="1:8" ht="15">
      <c r="A459" s="118" t="s">
        <v>1137</v>
      </c>
      <c r="B459" s="119" t="s">
        <v>153</v>
      </c>
      <c r="C459" s="119" t="s">
        <v>4363</v>
      </c>
      <c r="D459" s="119" t="s">
        <v>4364</v>
      </c>
      <c r="E459" s="119">
        <v>26</v>
      </c>
      <c r="F459" s="118">
        <v>5</v>
      </c>
      <c r="G459" s="119" t="s">
        <v>1138</v>
      </c>
      <c r="H459" s="119" t="s">
        <v>1139</v>
      </c>
    </row>
    <row r="460" spans="1:8" ht="15">
      <c r="A460" s="118" t="s">
        <v>1140</v>
      </c>
      <c r="B460" s="119" t="s">
        <v>1141</v>
      </c>
      <c r="C460" s="119" t="s">
        <v>3705</v>
      </c>
      <c r="D460" s="119" t="s">
        <v>4365</v>
      </c>
      <c r="E460" s="119">
        <v>26</v>
      </c>
      <c r="F460" s="118">
        <v>5</v>
      </c>
      <c r="G460" s="119" t="s">
        <v>1138</v>
      </c>
      <c r="H460" s="119" t="s">
        <v>1142</v>
      </c>
    </row>
    <row r="461" spans="1:8" ht="15">
      <c r="A461" s="118" t="s">
        <v>1143</v>
      </c>
      <c r="B461" s="119" t="s">
        <v>156</v>
      </c>
      <c r="C461" s="119" t="s">
        <v>4366</v>
      </c>
      <c r="D461" s="119" t="s">
        <v>4367</v>
      </c>
      <c r="E461" s="119">
        <v>26</v>
      </c>
      <c r="F461" s="118">
        <v>5</v>
      </c>
      <c r="G461" s="119" t="s">
        <v>1138</v>
      </c>
      <c r="H461" s="119" t="s">
        <v>1144</v>
      </c>
    </row>
    <row r="462" spans="1:8" ht="15">
      <c r="A462" s="118" t="s">
        <v>1145</v>
      </c>
      <c r="B462" s="119" t="s">
        <v>227</v>
      </c>
      <c r="C462" s="119" t="s">
        <v>4368</v>
      </c>
      <c r="D462" s="119" t="s">
        <v>4369</v>
      </c>
      <c r="E462" s="119">
        <v>26</v>
      </c>
      <c r="F462" s="118">
        <v>5</v>
      </c>
      <c r="G462" s="119" t="s">
        <v>1138</v>
      </c>
      <c r="H462" s="119" t="s">
        <v>1146</v>
      </c>
    </row>
    <row r="463" spans="1:8" ht="15">
      <c r="A463" s="118" t="s">
        <v>1147</v>
      </c>
      <c r="B463" s="119" t="s">
        <v>124</v>
      </c>
      <c r="C463" s="119" t="s">
        <v>3705</v>
      </c>
      <c r="D463" s="119" t="s">
        <v>4370</v>
      </c>
      <c r="E463" s="119">
        <v>26</v>
      </c>
      <c r="F463" s="118">
        <v>5</v>
      </c>
      <c r="G463" s="119" t="s">
        <v>1148</v>
      </c>
      <c r="H463" s="119" t="s">
        <v>1149</v>
      </c>
    </row>
    <row r="464" spans="1:8" ht="15">
      <c r="A464" s="118" t="s">
        <v>1150</v>
      </c>
      <c r="B464" s="119" t="s">
        <v>102</v>
      </c>
      <c r="C464" s="119" t="s">
        <v>3705</v>
      </c>
      <c r="D464" s="119" t="s">
        <v>4371</v>
      </c>
      <c r="E464" s="119">
        <v>26</v>
      </c>
      <c r="F464" s="118">
        <v>5</v>
      </c>
      <c r="G464" s="119" t="s">
        <v>1148</v>
      </c>
      <c r="H464" s="119" t="s">
        <v>1151</v>
      </c>
    </row>
    <row r="465" spans="1:8" ht="15">
      <c r="A465" s="118" t="s">
        <v>1152</v>
      </c>
      <c r="B465" s="119" t="s">
        <v>1153</v>
      </c>
      <c r="C465" s="119" t="s">
        <v>3705</v>
      </c>
      <c r="D465" s="119" t="s">
        <v>4372</v>
      </c>
      <c r="E465" s="119">
        <v>26</v>
      </c>
      <c r="F465" s="118">
        <v>5</v>
      </c>
      <c r="G465" s="119" t="s">
        <v>1148</v>
      </c>
      <c r="H465" s="119" t="s">
        <v>1154</v>
      </c>
    </row>
    <row r="466" spans="1:8" ht="15">
      <c r="A466" s="118" t="s">
        <v>1155</v>
      </c>
      <c r="B466" s="119" t="s">
        <v>190</v>
      </c>
      <c r="C466" s="119" t="s">
        <v>3705</v>
      </c>
      <c r="D466" s="119" t="s">
        <v>4373</v>
      </c>
      <c r="E466" s="119">
        <v>26</v>
      </c>
      <c r="F466" s="118">
        <v>5</v>
      </c>
      <c r="G466" s="119" t="s">
        <v>1156</v>
      </c>
      <c r="H466" s="119" t="s">
        <v>1157</v>
      </c>
    </row>
    <row r="467" spans="1:8" ht="15">
      <c r="A467" s="118" t="s">
        <v>1158</v>
      </c>
      <c r="B467" s="119" t="s">
        <v>227</v>
      </c>
      <c r="C467" s="119" t="s">
        <v>3705</v>
      </c>
      <c r="D467" s="119" t="s">
        <v>4374</v>
      </c>
      <c r="E467" s="119">
        <v>26</v>
      </c>
      <c r="F467" s="118">
        <v>5</v>
      </c>
      <c r="G467" s="119" t="s">
        <v>1156</v>
      </c>
      <c r="H467" s="119" t="s">
        <v>265</v>
      </c>
    </row>
    <row r="468" spans="1:8" ht="15">
      <c r="A468" s="118" t="s">
        <v>1159</v>
      </c>
      <c r="B468" s="119" t="s">
        <v>118</v>
      </c>
      <c r="C468" s="119" t="s">
        <v>3705</v>
      </c>
      <c r="D468" s="119" t="s">
        <v>4375</v>
      </c>
      <c r="E468" s="119">
        <v>26</v>
      </c>
      <c r="F468" s="118">
        <v>5</v>
      </c>
      <c r="G468" s="119" t="s">
        <v>1156</v>
      </c>
      <c r="H468" s="119" t="s">
        <v>1160</v>
      </c>
    </row>
    <row r="469" spans="1:8" ht="15">
      <c r="A469" s="118" t="s">
        <v>1161</v>
      </c>
      <c r="B469" s="119" t="s">
        <v>138</v>
      </c>
      <c r="C469" s="119" t="s">
        <v>3705</v>
      </c>
      <c r="D469" s="119" t="s">
        <v>4376</v>
      </c>
      <c r="E469" s="119">
        <v>26</v>
      </c>
      <c r="F469" s="118">
        <v>5</v>
      </c>
      <c r="G469" s="119" t="s">
        <v>1156</v>
      </c>
      <c r="H469" s="119" t="s">
        <v>1162</v>
      </c>
    </row>
    <row r="470" spans="1:8" ht="15">
      <c r="A470" s="118" t="s">
        <v>1163</v>
      </c>
      <c r="B470" s="119" t="s">
        <v>788</v>
      </c>
      <c r="C470" s="119" t="s">
        <v>4377</v>
      </c>
      <c r="D470" s="119" t="s">
        <v>4378</v>
      </c>
      <c r="E470" s="119">
        <v>26</v>
      </c>
      <c r="F470" s="118">
        <v>5</v>
      </c>
      <c r="G470" s="119" t="s">
        <v>1146</v>
      </c>
      <c r="H470" s="119" t="s">
        <v>1146</v>
      </c>
    </row>
    <row r="471" spans="1:8" ht="15">
      <c r="A471" s="118" t="s">
        <v>1164</v>
      </c>
      <c r="B471" s="119" t="s">
        <v>196</v>
      </c>
      <c r="C471" s="119" t="s">
        <v>3705</v>
      </c>
      <c r="D471" s="119" t="s">
        <v>4379</v>
      </c>
      <c r="E471" s="119">
        <v>26</v>
      </c>
      <c r="F471" s="118">
        <v>5</v>
      </c>
      <c r="G471" s="119" t="s">
        <v>1146</v>
      </c>
      <c r="H471" s="119" t="s">
        <v>326</v>
      </c>
    </row>
    <row r="472" spans="1:8" ht="15">
      <c r="A472" s="118" t="s">
        <v>1165</v>
      </c>
      <c r="B472" s="119" t="s">
        <v>1166</v>
      </c>
      <c r="C472" s="119" t="s">
        <v>4380</v>
      </c>
      <c r="D472" s="119" t="s">
        <v>4381</v>
      </c>
      <c r="E472" s="119">
        <v>26</v>
      </c>
      <c r="F472" s="118">
        <v>5</v>
      </c>
      <c r="G472" s="119" t="s">
        <v>1146</v>
      </c>
      <c r="H472" s="119" t="s">
        <v>1167</v>
      </c>
    </row>
    <row r="473" spans="1:8" ht="15">
      <c r="A473" s="118" t="s">
        <v>1168</v>
      </c>
      <c r="B473" s="119" t="s">
        <v>227</v>
      </c>
      <c r="C473" s="119" t="s">
        <v>3705</v>
      </c>
      <c r="D473" s="119" t="s">
        <v>4382</v>
      </c>
      <c r="E473" s="119">
        <v>26</v>
      </c>
      <c r="F473" s="118">
        <v>5</v>
      </c>
      <c r="G473" s="119" t="s">
        <v>1146</v>
      </c>
      <c r="H473" s="119" t="s">
        <v>84</v>
      </c>
    </row>
    <row r="474" spans="1:8" ht="15">
      <c r="A474" s="118" t="s">
        <v>1169</v>
      </c>
      <c r="B474" s="119" t="s">
        <v>1170</v>
      </c>
      <c r="C474" s="119" t="s">
        <v>3705</v>
      </c>
      <c r="D474" s="119" t="s">
        <v>4383</v>
      </c>
      <c r="E474" s="119">
        <v>26</v>
      </c>
      <c r="F474" s="118">
        <v>5</v>
      </c>
      <c r="G474" s="119" t="s">
        <v>1171</v>
      </c>
      <c r="H474" s="119" t="s">
        <v>1172</v>
      </c>
    </row>
    <row r="475" spans="1:8" ht="15">
      <c r="A475" s="118" t="s">
        <v>1173</v>
      </c>
      <c r="B475" s="119" t="s">
        <v>227</v>
      </c>
      <c r="C475" s="119" t="s">
        <v>3841</v>
      </c>
      <c r="D475" s="119" t="s">
        <v>4384</v>
      </c>
      <c r="E475" s="119">
        <v>26</v>
      </c>
      <c r="F475" s="118">
        <v>5</v>
      </c>
      <c r="G475" s="119" t="s">
        <v>1174</v>
      </c>
      <c r="H475" s="119" t="s">
        <v>1175</v>
      </c>
    </row>
    <row r="476" spans="1:8" ht="15">
      <c r="A476" s="118" t="s">
        <v>1176</v>
      </c>
      <c r="B476" s="119" t="s">
        <v>367</v>
      </c>
      <c r="C476" s="119" t="s">
        <v>3705</v>
      </c>
      <c r="D476" s="119" t="s">
        <v>4385</v>
      </c>
      <c r="E476" s="119">
        <v>26</v>
      </c>
      <c r="F476" s="118">
        <v>5</v>
      </c>
      <c r="G476" s="119" t="s">
        <v>1174</v>
      </c>
      <c r="H476" s="119" t="s">
        <v>1177</v>
      </c>
    </row>
    <row r="477" spans="1:8" ht="15">
      <c r="A477" s="118" t="s">
        <v>1178</v>
      </c>
      <c r="B477" s="119" t="s">
        <v>227</v>
      </c>
      <c r="C477" s="119" t="s">
        <v>3705</v>
      </c>
      <c r="D477" s="119" t="s">
        <v>4386</v>
      </c>
      <c r="E477" s="119">
        <v>26</v>
      </c>
      <c r="F477" s="118">
        <v>5</v>
      </c>
      <c r="G477" s="119" t="s">
        <v>1174</v>
      </c>
      <c r="H477" s="119" t="s">
        <v>1179</v>
      </c>
    </row>
    <row r="478" spans="1:8" ht="15">
      <c r="A478" s="118" t="s">
        <v>1180</v>
      </c>
      <c r="B478" s="119" t="s">
        <v>99</v>
      </c>
      <c r="C478" s="119" t="s">
        <v>3705</v>
      </c>
      <c r="D478" s="119" t="s">
        <v>4387</v>
      </c>
      <c r="E478" s="119">
        <v>26</v>
      </c>
      <c r="F478" s="118">
        <v>5</v>
      </c>
      <c r="G478" s="119" t="s">
        <v>1174</v>
      </c>
      <c r="H478" s="119" t="s">
        <v>1181</v>
      </c>
    </row>
    <row r="479" spans="1:8" ht="15">
      <c r="A479" s="118" t="s">
        <v>1182</v>
      </c>
      <c r="B479" s="119" t="s">
        <v>541</v>
      </c>
      <c r="C479" s="119" t="s">
        <v>3705</v>
      </c>
      <c r="D479" s="119" t="s">
        <v>4388</v>
      </c>
      <c r="E479" s="119">
        <v>26</v>
      </c>
      <c r="F479" s="118">
        <v>5</v>
      </c>
      <c r="G479" s="119" t="s">
        <v>1174</v>
      </c>
      <c r="H479" s="119" t="s">
        <v>1183</v>
      </c>
    </row>
    <row r="480" spans="1:8" ht="15">
      <c r="A480" s="118" t="s">
        <v>1184</v>
      </c>
      <c r="B480" s="119" t="s">
        <v>1090</v>
      </c>
      <c r="C480" s="119" t="s">
        <v>4389</v>
      </c>
      <c r="D480" s="119" t="s">
        <v>4390</v>
      </c>
      <c r="E480" s="119">
        <v>27</v>
      </c>
      <c r="F480" s="118">
        <v>1</v>
      </c>
      <c r="G480" s="119" t="s">
        <v>1185</v>
      </c>
      <c r="H480" s="119" t="s">
        <v>1186</v>
      </c>
    </row>
    <row r="481" spans="1:8" ht="15">
      <c r="A481" s="118" t="s">
        <v>1187</v>
      </c>
      <c r="B481" s="119" t="s">
        <v>196</v>
      </c>
      <c r="C481" s="119" t="s">
        <v>3705</v>
      </c>
      <c r="D481" s="119" t="s">
        <v>4391</v>
      </c>
      <c r="E481" s="119">
        <v>27</v>
      </c>
      <c r="F481" s="118">
        <v>1</v>
      </c>
      <c r="G481" s="119" t="s">
        <v>1185</v>
      </c>
      <c r="H481" s="119" t="s">
        <v>1188</v>
      </c>
    </row>
    <row r="482" spans="1:8" ht="15">
      <c r="A482" s="118" t="s">
        <v>1189</v>
      </c>
      <c r="B482" s="119" t="s">
        <v>295</v>
      </c>
      <c r="C482" s="119" t="s">
        <v>3705</v>
      </c>
      <c r="D482" s="119" t="s">
        <v>4392</v>
      </c>
      <c r="E482" s="119">
        <v>27</v>
      </c>
      <c r="F482" s="118">
        <v>1</v>
      </c>
      <c r="G482" s="119" t="s">
        <v>1185</v>
      </c>
      <c r="H482" s="119" t="s">
        <v>1190</v>
      </c>
    </row>
    <row r="483" spans="1:8" ht="15">
      <c r="A483" s="118" t="s">
        <v>1191</v>
      </c>
      <c r="B483" s="119" t="s">
        <v>199</v>
      </c>
      <c r="C483" s="119" t="s">
        <v>3705</v>
      </c>
      <c r="D483" s="119" t="s">
        <v>4393</v>
      </c>
      <c r="E483" s="119">
        <v>27</v>
      </c>
      <c r="F483" s="118">
        <v>1</v>
      </c>
      <c r="G483" s="119" t="s">
        <v>1185</v>
      </c>
      <c r="H483" s="119" t="s">
        <v>1192</v>
      </c>
    </row>
    <row r="484" spans="1:8" ht="15">
      <c r="A484" s="118" t="s">
        <v>1193</v>
      </c>
      <c r="B484" s="119" t="s">
        <v>1194</v>
      </c>
      <c r="C484" s="119" t="s">
        <v>3705</v>
      </c>
      <c r="D484" s="119" t="s">
        <v>4394</v>
      </c>
      <c r="E484" s="119">
        <v>27</v>
      </c>
      <c r="F484" s="118">
        <v>1</v>
      </c>
      <c r="G484" s="119" t="s">
        <v>417</v>
      </c>
      <c r="H484" s="119" t="s">
        <v>1195</v>
      </c>
    </row>
    <row r="485" spans="1:8" ht="15">
      <c r="A485" s="118" t="s">
        <v>1196</v>
      </c>
      <c r="B485" s="119" t="s">
        <v>164</v>
      </c>
      <c r="C485" s="119" t="s">
        <v>4395</v>
      </c>
      <c r="D485" s="119" t="s">
        <v>4396</v>
      </c>
      <c r="E485" s="119">
        <v>27</v>
      </c>
      <c r="F485" s="118">
        <v>1</v>
      </c>
      <c r="G485" s="119" t="s">
        <v>417</v>
      </c>
      <c r="H485" s="119" t="s">
        <v>576</v>
      </c>
    </row>
    <row r="486" spans="1:8" ht="15">
      <c r="A486" s="118" t="s">
        <v>1197</v>
      </c>
      <c r="B486" s="119" t="s">
        <v>141</v>
      </c>
      <c r="C486" s="119" t="s">
        <v>4397</v>
      </c>
      <c r="D486" s="119" t="s">
        <v>4398</v>
      </c>
      <c r="E486" s="119">
        <v>27</v>
      </c>
      <c r="F486" s="118">
        <v>1</v>
      </c>
      <c r="G486" s="119" t="s">
        <v>417</v>
      </c>
      <c r="H486" s="119" t="s">
        <v>1198</v>
      </c>
    </row>
    <row r="487" spans="1:8" ht="15">
      <c r="A487" s="118" t="s">
        <v>1199</v>
      </c>
      <c r="B487" s="119" t="s">
        <v>193</v>
      </c>
      <c r="C487" s="119" t="s">
        <v>3705</v>
      </c>
      <c r="D487" s="119" t="s">
        <v>4399</v>
      </c>
      <c r="E487" s="119">
        <v>27</v>
      </c>
      <c r="F487" s="118">
        <v>1</v>
      </c>
      <c r="G487" s="119" t="s">
        <v>417</v>
      </c>
      <c r="H487" s="119" t="s">
        <v>1200</v>
      </c>
    </row>
    <row r="488" spans="1:8" ht="15">
      <c r="A488" s="118" t="s">
        <v>1201</v>
      </c>
      <c r="B488" s="119" t="s">
        <v>509</v>
      </c>
      <c r="C488" s="119" t="s">
        <v>3952</v>
      </c>
      <c r="D488" s="119" t="s">
        <v>4400</v>
      </c>
      <c r="E488" s="119">
        <v>27</v>
      </c>
      <c r="F488" s="118">
        <v>1</v>
      </c>
      <c r="G488" s="119" t="s">
        <v>1202</v>
      </c>
      <c r="H488" s="119" t="s">
        <v>1202</v>
      </c>
    </row>
    <row r="489" spans="1:8" ht="15">
      <c r="A489" s="118" t="s">
        <v>1203</v>
      </c>
      <c r="B489" s="119" t="s">
        <v>84</v>
      </c>
      <c r="C489" s="119" t="s">
        <v>362</v>
      </c>
      <c r="D489" s="119" t="s">
        <v>4401</v>
      </c>
      <c r="E489" s="119">
        <v>27</v>
      </c>
      <c r="F489" s="118">
        <v>1</v>
      </c>
      <c r="G489" s="119" t="s">
        <v>1202</v>
      </c>
      <c r="H489" s="119" t="s">
        <v>1204</v>
      </c>
    </row>
    <row r="490" spans="1:8" ht="15">
      <c r="A490" s="118" t="s">
        <v>1205</v>
      </c>
      <c r="B490" s="119" t="s">
        <v>118</v>
      </c>
      <c r="C490" s="119" t="s">
        <v>3705</v>
      </c>
      <c r="D490" s="119" t="s">
        <v>4402</v>
      </c>
      <c r="E490" s="119">
        <v>27</v>
      </c>
      <c r="F490" s="118">
        <v>1</v>
      </c>
      <c r="G490" s="119" t="s">
        <v>1202</v>
      </c>
      <c r="H490" s="119" t="s">
        <v>1206</v>
      </c>
    </row>
    <row r="491" spans="1:8" ht="15">
      <c r="A491" s="118" t="s">
        <v>1207</v>
      </c>
      <c r="B491" s="119" t="s">
        <v>504</v>
      </c>
      <c r="C491" s="119" t="s">
        <v>4403</v>
      </c>
      <c r="D491" s="119" t="s">
        <v>4404</v>
      </c>
      <c r="E491" s="119">
        <v>27</v>
      </c>
      <c r="F491" s="118">
        <v>1</v>
      </c>
      <c r="G491" s="119" t="s">
        <v>1202</v>
      </c>
      <c r="H491" s="119" t="s">
        <v>1208</v>
      </c>
    </row>
    <row r="492" spans="1:8" ht="15">
      <c r="A492" s="118" t="s">
        <v>1209</v>
      </c>
      <c r="B492" s="119" t="s">
        <v>227</v>
      </c>
      <c r="C492" s="119" t="s">
        <v>4405</v>
      </c>
      <c r="D492" s="119" t="s">
        <v>4406</v>
      </c>
      <c r="E492" s="119">
        <v>27</v>
      </c>
      <c r="F492" s="118">
        <v>1</v>
      </c>
      <c r="G492" s="119" t="s">
        <v>1202</v>
      </c>
      <c r="H492" s="119" t="s">
        <v>1210</v>
      </c>
    </row>
    <row r="493" spans="1:8" ht="15">
      <c r="A493" s="118" t="s">
        <v>1211</v>
      </c>
      <c r="B493" s="119" t="s">
        <v>527</v>
      </c>
      <c r="C493" s="119" t="s">
        <v>3705</v>
      </c>
      <c r="D493" s="119" t="s">
        <v>4407</v>
      </c>
      <c r="E493" s="119">
        <v>27</v>
      </c>
      <c r="F493" s="118">
        <v>1</v>
      </c>
      <c r="G493" s="119" t="s">
        <v>1212</v>
      </c>
      <c r="H493" s="119" t="s">
        <v>1213</v>
      </c>
    </row>
    <row r="494" spans="1:8" ht="15">
      <c r="A494" s="118" t="s">
        <v>1214</v>
      </c>
      <c r="B494" s="119" t="s">
        <v>1215</v>
      </c>
      <c r="C494" s="119" t="s">
        <v>3705</v>
      </c>
      <c r="D494" s="119" t="s">
        <v>4408</v>
      </c>
      <c r="E494" s="119">
        <v>27</v>
      </c>
      <c r="F494" s="118">
        <v>1</v>
      </c>
      <c r="G494" s="119" t="s">
        <v>1212</v>
      </c>
      <c r="H494" s="119" t="s">
        <v>1216</v>
      </c>
    </row>
    <row r="495" spans="1:8" ht="15">
      <c r="A495" s="118" t="s">
        <v>1217</v>
      </c>
      <c r="B495" s="119" t="s">
        <v>1218</v>
      </c>
      <c r="C495" s="119" t="s">
        <v>3705</v>
      </c>
      <c r="D495" s="119" t="s">
        <v>4409</v>
      </c>
      <c r="E495" s="119">
        <v>27</v>
      </c>
      <c r="F495" s="118">
        <v>1</v>
      </c>
      <c r="G495" s="119" t="s">
        <v>1212</v>
      </c>
      <c r="H495" s="119" t="s">
        <v>1219</v>
      </c>
    </row>
    <row r="496" spans="1:8" ht="15">
      <c r="A496" s="118" t="s">
        <v>1220</v>
      </c>
      <c r="B496" s="119" t="s">
        <v>144</v>
      </c>
      <c r="C496" s="119" t="s">
        <v>4410</v>
      </c>
      <c r="D496" s="119" t="s">
        <v>4411</v>
      </c>
      <c r="E496" s="119">
        <v>27</v>
      </c>
      <c r="F496" s="118">
        <v>1</v>
      </c>
      <c r="G496" s="119" t="s">
        <v>1212</v>
      </c>
      <c r="H496" s="119" t="s">
        <v>1221</v>
      </c>
    </row>
    <row r="497" spans="1:8" ht="15">
      <c r="A497" s="118" t="s">
        <v>1222</v>
      </c>
      <c r="B497" s="119" t="s">
        <v>227</v>
      </c>
      <c r="C497" s="119" t="s">
        <v>3705</v>
      </c>
      <c r="D497" s="119" t="s">
        <v>4412</v>
      </c>
      <c r="E497" s="119">
        <v>27</v>
      </c>
      <c r="F497" s="118">
        <v>1</v>
      </c>
      <c r="G497" s="119" t="s">
        <v>1212</v>
      </c>
      <c r="H497" s="119" t="s">
        <v>1223</v>
      </c>
    </row>
    <row r="498" spans="1:8" ht="15">
      <c r="A498" s="118" t="s">
        <v>1224</v>
      </c>
      <c r="B498" s="119" t="s">
        <v>571</v>
      </c>
      <c r="C498" s="119" t="s">
        <v>3705</v>
      </c>
      <c r="D498" s="119" t="s">
        <v>4413</v>
      </c>
      <c r="E498" s="119">
        <v>27</v>
      </c>
      <c r="F498" s="118">
        <v>1</v>
      </c>
      <c r="G498" s="119" t="s">
        <v>1212</v>
      </c>
      <c r="H498" s="119" t="s">
        <v>1225</v>
      </c>
    </row>
    <row r="499" spans="1:8" ht="15">
      <c r="A499" s="118" t="s">
        <v>1226</v>
      </c>
      <c r="B499" s="119" t="s">
        <v>227</v>
      </c>
      <c r="C499" s="119" t="s">
        <v>4414</v>
      </c>
      <c r="D499" s="119" t="s">
        <v>4415</v>
      </c>
      <c r="E499" s="119">
        <v>27</v>
      </c>
      <c r="F499" s="118">
        <v>1</v>
      </c>
      <c r="G499" s="119" t="s">
        <v>1212</v>
      </c>
      <c r="H499" s="119" t="s">
        <v>1227</v>
      </c>
    </row>
    <row r="500" spans="1:8" ht="15">
      <c r="A500" s="118" t="s">
        <v>1228</v>
      </c>
      <c r="B500" s="119" t="s">
        <v>133</v>
      </c>
      <c r="C500" s="119" t="s">
        <v>3705</v>
      </c>
      <c r="D500" s="119" t="s">
        <v>4416</v>
      </c>
      <c r="E500" s="119">
        <v>27</v>
      </c>
      <c r="F500" s="118">
        <v>1</v>
      </c>
      <c r="G500" s="119" t="s">
        <v>1212</v>
      </c>
      <c r="H500" s="119" t="s">
        <v>1229</v>
      </c>
    </row>
    <row r="501" spans="1:8" ht="15">
      <c r="A501" s="118" t="s">
        <v>1230</v>
      </c>
      <c r="B501" s="119" t="s">
        <v>227</v>
      </c>
      <c r="C501" s="119" t="s">
        <v>3697</v>
      </c>
      <c r="D501" s="119" t="s">
        <v>4408</v>
      </c>
      <c r="E501" s="119">
        <v>27</v>
      </c>
      <c r="F501" s="118">
        <v>1</v>
      </c>
      <c r="G501" s="119" t="s">
        <v>1231</v>
      </c>
      <c r="H501" s="119" t="s">
        <v>1232</v>
      </c>
    </row>
    <row r="502" spans="1:8" ht="15">
      <c r="A502" s="118" t="s">
        <v>1233</v>
      </c>
      <c r="B502" s="119" t="s">
        <v>227</v>
      </c>
      <c r="C502" s="119" t="s">
        <v>4417</v>
      </c>
      <c r="D502" s="119" t="s">
        <v>4418</v>
      </c>
      <c r="E502" s="119">
        <v>27</v>
      </c>
      <c r="F502" s="118">
        <v>1</v>
      </c>
      <c r="G502" s="119" t="s">
        <v>1234</v>
      </c>
      <c r="H502" s="119" t="s">
        <v>1235</v>
      </c>
    </row>
    <row r="503" spans="1:8" ht="15">
      <c r="A503" s="118" t="s">
        <v>1236</v>
      </c>
      <c r="B503" s="119" t="s">
        <v>227</v>
      </c>
      <c r="C503" s="119" t="s">
        <v>4419</v>
      </c>
      <c r="D503" s="119" t="s">
        <v>4420</v>
      </c>
      <c r="E503" s="119">
        <v>27</v>
      </c>
      <c r="F503" s="118">
        <v>1</v>
      </c>
      <c r="G503" s="119" t="s">
        <v>1234</v>
      </c>
      <c r="H503" s="119" t="s">
        <v>1237</v>
      </c>
    </row>
    <row r="504" spans="1:8" ht="15">
      <c r="A504" s="118" t="s">
        <v>1238</v>
      </c>
      <c r="B504" s="119" t="s">
        <v>1239</v>
      </c>
      <c r="C504" s="119" t="s">
        <v>3705</v>
      </c>
      <c r="D504" s="119" t="s">
        <v>4421</v>
      </c>
      <c r="E504" s="119">
        <v>27</v>
      </c>
      <c r="F504" s="118">
        <v>1</v>
      </c>
      <c r="G504" s="119" t="s">
        <v>1231</v>
      </c>
      <c r="H504" s="119" t="s">
        <v>1240</v>
      </c>
    </row>
    <row r="505" spans="1:8" ht="15">
      <c r="A505" s="118" t="s">
        <v>1241</v>
      </c>
      <c r="B505" s="119" t="s">
        <v>102</v>
      </c>
      <c r="C505" s="119" t="s">
        <v>3705</v>
      </c>
      <c r="D505" s="119" t="s">
        <v>4422</v>
      </c>
      <c r="E505" s="119">
        <v>27</v>
      </c>
      <c r="F505" s="118">
        <v>1</v>
      </c>
      <c r="G505" s="119" t="s">
        <v>1242</v>
      </c>
      <c r="H505" s="119" t="s">
        <v>1243</v>
      </c>
    </row>
    <row r="506" spans="1:8" ht="15">
      <c r="A506" s="118" t="s">
        <v>1244</v>
      </c>
      <c r="B506" s="119" t="s">
        <v>227</v>
      </c>
      <c r="C506" s="119" t="s">
        <v>4423</v>
      </c>
      <c r="D506" s="119" t="s">
        <v>4424</v>
      </c>
      <c r="E506" s="119">
        <v>27</v>
      </c>
      <c r="F506" s="118">
        <v>1</v>
      </c>
      <c r="G506" s="119" t="s">
        <v>1242</v>
      </c>
      <c r="H506" s="119" t="s">
        <v>1245</v>
      </c>
    </row>
    <row r="507" spans="1:8" ht="15">
      <c r="A507" s="118" t="s">
        <v>1246</v>
      </c>
      <c r="B507" s="119" t="s">
        <v>527</v>
      </c>
      <c r="C507" s="119" t="s">
        <v>3705</v>
      </c>
      <c r="D507" s="119" t="s">
        <v>4425</v>
      </c>
      <c r="E507" s="119">
        <v>27</v>
      </c>
      <c r="F507" s="118">
        <v>1</v>
      </c>
      <c r="G507" s="119" t="s">
        <v>1242</v>
      </c>
      <c r="H507" s="119" t="s">
        <v>1247</v>
      </c>
    </row>
    <row r="508" spans="1:8" ht="15">
      <c r="A508" s="118" t="s">
        <v>1248</v>
      </c>
      <c r="B508" s="119" t="s">
        <v>227</v>
      </c>
      <c r="C508" s="119" t="s">
        <v>3697</v>
      </c>
      <c r="D508" s="119" t="s">
        <v>4426</v>
      </c>
      <c r="E508" s="119">
        <v>27</v>
      </c>
      <c r="F508" s="118">
        <v>1</v>
      </c>
      <c r="G508" s="119" t="s">
        <v>1242</v>
      </c>
      <c r="H508" s="119" t="s">
        <v>1249</v>
      </c>
    </row>
    <row r="509" spans="1:8" ht="15">
      <c r="A509" s="118" t="s">
        <v>1250</v>
      </c>
      <c r="B509" s="119" t="s">
        <v>196</v>
      </c>
      <c r="C509" s="119" t="s">
        <v>3705</v>
      </c>
      <c r="D509" s="119" t="s">
        <v>4427</v>
      </c>
      <c r="E509" s="119">
        <v>27</v>
      </c>
      <c r="F509" s="118">
        <v>1</v>
      </c>
      <c r="G509" s="119" t="s">
        <v>1251</v>
      </c>
      <c r="H509" s="119" t="s">
        <v>640</v>
      </c>
    </row>
    <row r="510" spans="1:8" ht="15">
      <c r="A510" s="118" t="s">
        <v>1252</v>
      </c>
      <c r="B510" s="119" t="s">
        <v>227</v>
      </c>
      <c r="C510" s="119" t="s">
        <v>4428</v>
      </c>
      <c r="D510" s="119" t="s">
        <v>4429</v>
      </c>
      <c r="E510" s="119">
        <v>27</v>
      </c>
      <c r="F510" s="118">
        <v>1</v>
      </c>
      <c r="G510" s="119" t="s">
        <v>1251</v>
      </c>
      <c r="H510" s="119" t="s">
        <v>1253</v>
      </c>
    </row>
    <row r="511" spans="1:8" ht="15">
      <c r="A511" s="118" t="s">
        <v>1254</v>
      </c>
      <c r="B511" s="119" t="s">
        <v>84</v>
      </c>
      <c r="C511" s="119" t="s">
        <v>3705</v>
      </c>
      <c r="D511" s="119" t="s">
        <v>4430</v>
      </c>
      <c r="E511" s="119">
        <v>27</v>
      </c>
      <c r="F511" s="118">
        <v>1</v>
      </c>
      <c r="G511" s="119" t="s">
        <v>1251</v>
      </c>
      <c r="H511" s="119" t="s">
        <v>1255</v>
      </c>
    </row>
    <row r="512" spans="1:8" ht="15">
      <c r="A512" s="118" t="s">
        <v>1256</v>
      </c>
      <c r="B512" s="119" t="s">
        <v>133</v>
      </c>
      <c r="C512" s="119" t="s">
        <v>3705</v>
      </c>
      <c r="D512" s="119" t="s">
        <v>4431</v>
      </c>
      <c r="E512" s="119">
        <v>27</v>
      </c>
      <c r="F512" s="118">
        <v>1</v>
      </c>
      <c r="G512" s="119" t="s">
        <v>1251</v>
      </c>
      <c r="H512" s="119" t="s">
        <v>1257</v>
      </c>
    </row>
    <row r="513" spans="1:8" ht="15">
      <c r="A513" s="118" t="s">
        <v>1258</v>
      </c>
      <c r="B513" s="119" t="s">
        <v>1259</v>
      </c>
      <c r="C513" s="119" t="s">
        <v>3697</v>
      </c>
      <c r="D513" s="119" t="s">
        <v>4432</v>
      </c>
      <c r="E513" s="119">
        <v>27</v>
      </c>
      <c r="F513" s="118">
        <v>1</v>
      </c>
      <c r="G513" s="119" t="s">
        <v>1251</v>
      </c>
      <c r="H513" s="119" t="s">
        <v>1260</v>
      </c>
    </row>
    <row r="514" spans="1:8" ht="15">
      <c r="A514" s="118" t="s">
        <v>1261</v>
      </c>
      <c r="B514" s="119" t="s">
        <v>1262</v>
      </c>
      <c r="C514" s="119" t="s">
        <v>4433</v>
      </c>
      <c r="D514" s="119" t="s">
        <v>4434</v>
      </c>
      <c r="E514" s="119">
        <v>27</v>
      </c>
      <c r="F514" s="118">
        <v>1</v>
      </c>
      <c r="G514" s="119" t="s">
        <v>1251</v>
      </c>
      <c r="H514" s="119" t="s">
        <v>1263</v>
      </c>
    </row>
    <row r="515" spans="1:8" ht="15">
      <c r="A515" s="118" t="s">
        <v>1264</v>
      </c>
      <c r="B515" s="119" t="s">
        <v>227</v>
      </c>
      <c r="C515" s="119" t="s">
        <v>3697</v>
      </c>
      <c r="D515" s="119" t="s">
        <v>4435</v>
      </c>
      <c r="E515" s="119">
        <v>27</v>
      </c>
      <c r="F515" s="118">
        <v>1</v>
      </c>
      <c r="G515" s="119" t="s">
        <v>1251</v>
      </c>
      <c r="H515" s="119" t="s">
        <v>420</v>
      </c>
    </row>
    <row r="516" spans="1:8" ht="15">
      <c r="A516" s="118" t="s">
        <v>1265</v>
      </c>
      <c r="B516" s="119" t="s">
        <v>227</v>
      </c>
      <c r="C516" s="119" t="s">
        <v>3697</v>
      </c>
      <c r="D516" s="119" t="s">
        <v>6354</v>
      </c>
      <c r="E516" s="119">
        <v>28</v>
      </c>
      <c r="F516" s="130">
        <v>18</v>
      </c>
      <c r="G516" s="119" t="s">
        <v>582</v>
      </c>
      <c r="H516" s="119" t="s">
        <v>1266</v>
      </c>
    </row>
    <row r="517" spans="1:8" ht="15">
      <c r="A517" s="118" t="s">
        <v>1267</v>
      </c>
      <c r="B517" s="119" t="s">
        <v>359</v>
      </c>
      <c r="C517" s="119" t="s">
        <v>4436</v>
      </c>
      <c r="D517" s="119" t="s">
        <v>4444</v>
      </c>
      <c r="E517" s="119">
        <v>28</v>
      </c>
      <c r="F517" s="130">
        <v>18</v>
      </c>
      <c r="G517" s="119" t="s">
        <v>582</v>
      </c>
      <c r="H517" s="119" t="s">
        <v>1268</v>
      </c>
    </row>
    <row r="518" spans="1:8" ht="15">
      <c r="A518" s="118" t="s">
        <v>1269</v>
      </c>
      <c r="B518" s="119" t="s">
        <v>1270</v>
      </c>
      <c r="C518" s="119" t="s">
        <v>4437</v>
      </c>
      <c r="D518" s="119" t="s">
        <v>4438</v>
      </c>
      <c r="E518" s="119">
        <v>28</v>
      </c>
      <c r="F518" s="130">
        <v>18</v>
      </c>
      <c r="G518" s="119" t="s">
        <v>134</v>
      </c>
      <c r="H518" s="119" t="s">
        <v>134</v>
      </c>
    </row>
    <row r="519" spans="1:8" ht="15">
      <c r="A519" s="118" t="s">
        <v>1271</v>
      </c>
      <c r="B519" s="119" t="s">
        <v>1272</v>
      </c>
      <c r="C519" s="119" t="s">
        <v>4439</v>
      </c>
      <c r="D519" s="119" t="s">
        <v>4440</v>
      </c>
      <c r="E519" s="119">
        <v>28</v>
      </c>
      <c r="F519" s="130">
        <v>18</v>
      </c>
      <c r="G519" s="119" t="s">
        <v>134</v>
      </c>
      <c r="H519" s="119" t="s">
        <v>134</v>
      </c>
    </row>
    <row r="520" spans="1:8" ht="15">
      <c r="A520" s="118" t="s">
        <v>1273</v>
      </c>
      <c r="B520" s="119" t="s">
        <v>1274</v>
      </c>
      <c r="C520" s="119" t="s">
        <v>4441</v>
      </c>
      <c r="D520" s="119" t="s">
        <v>4442</v>
      </c>
      <c r="E520" s="119">
        <v>28</v>
      </c>
      <c r="F520" s="130">
        <v>18</v>
      </c>
      <c r="G520" s="119" t="s">
        <v>139</v>
      </c>
      <c r="H520" s="119" t="s">
        <v>1275</v>
      </c>
    </row>
    <row r="521" spans="1:8" ht="15">
      <c r="A521" s="118" t="s">
        <v>1276</v>
      </c>
      <c r="B521" s="119" t="s">
        <v>168</v>
      </c>
      <c r="C521" s="119" t="s">
        <v>4443</v>
      </c>
      <c r="D521" s="119" t="s">
        <v>6210</v>
      </c>
      <c r="E521" s="119">
        <v>28</v>
      </c>
      <c r="F521" s="130">
        <v>18</v>
      </c>
      <c r="G521" s="119" t="s">
        <v>139</v>
      </c>
      <c r="H521" s="119" t="s">
        <v>560</v>
      </c>
    </row>
    <row r="522" spans="1:8" ht="15">
      <c r="A522" s="118" t="s">
        <v>1277</v>
      </c>
      <c r="B522" s="119" t="s">
        <v>199</v>
      </c>
      <c r="C522" s="119" t="s">
        <v>4445</v>
      </c>
      <c r="D522" s="119" t="s">
        <v>4446</v>
      </c>
      <c r="E522" s="119">
        <v>28</v>
      </c>
      <c r="F522" s="130">
        <v>18</v>
      </c>
      <c r="G522" s="119" t="s">
        <v>139</v>
      </c>
      <c r="H522" s="119" t="s">
        <v>1278</v>
      </c>
    </row>
    <row r="523" spans="1:8" ht="15">
      <c r="A523" s="118" t="s">
        <v>1279</v>
      </c>
      <c r="B523" s="119" t="s">
        <v>84</v>
      </c>
      <c r="C523" s="119" t="s">
        <v>3810</v>
      </c>
      <c r="D523" s="119" t="s">
        <v>4447</v>
      </c>
      <c r="E523" s="119">
        <v>28</v>
      </c>
      <c r="F523" s="130">
        <v>18</v>
      </c>
      <c r="G523" s="119" t="s">
        <v>139</v>
      </c>
      <c r="H523" s="119" t="s">
        <v>1280</v>
      </c>
    </row>
    <row r="524" spans="1:8" ht="15">
      <c r="A524" s="118" t="s">
        <v>1281</v>
      </c>
      <c r="B524" s="119" t="s">
        <v>118</v>
      </c>
      <c r="C524" s="119" t="s">
        <v>4448</v>
      </c>
      <c r="D524" s="119" t="s">
        <v>4449</v>
      </c>
      <c r="E524" s="119">
        <v>28</v>
      </c>
      <c r="F524" s="130">
        <v>18</v>
      </c>
      <c r="G524" s="119" t="s">
        <v>139</v>
      </c>
      <c r="H524" s="119" t="s">
        <v>1282</v>
      </c>
    </row>
    <row r="525" spans="1:8" ht="15">
      <c r="A525" s="118" t="s">
        <v>1283</v>
      </c>
      <c r="B525" s="119" t="s">
        <v>196</v>
      </c>
      <c r="C525" s="119" t="s">
        <v>4450</v>
      </c>
      <c r="D525" s="119" t="s">
        <v>4451</v>
      </c>
      <c r="E525" s="119">
        <v>28</v>
      </c>
      <c r="F525" s="130">
        <v>18</v>
      </c>
      <c r="G525" s="119" t="s">
        <v>139</v>
      </c>
      <c r="H525" s="119" t="s">
        <v>1284</v>
      </c>
    </row>
    <row r="526" spans="1:8" ht="15">
      <c r="A526" s="118" t="s">
        <v>1285</v>
      </c>
      <c r="B526" s="119" t="s">
        <v>315</v>
      </c>
      <c r="C526" s="119" t="s">
        <v>4452</v>
      </c>
      <c r="D526" s="119" t="s">
        <v>4453</v>
      </c>
      <c r="E526" s="119">
        <v>28</v>
      </c>
      <c r="F526" s="130">
        <v>18</v>
      </c>
      <c r="G526" s="119" t="s">
        <v>139</v>
      </c>
      <c r="H526" s="119" t="s">
        <v>1031</v>
      </c>
    </row>
    <row r="527" spans="1:8" ht="15">
      <c r="A527" s="118" t="s">
        <v>1286</v>
      </c>
      <c r="B527" s="119" t="s">
        <v>141</v>
      </c>
      <c r="C527" s="119" t="s">
        <v>3739</v>
      </c>
      <c r="D527" s="119" t="s">
        <v>4454</v>
      </c>
      <c r="E527" s="119">
        <v>28</v>
      </c>
      <c r="F527" s="130">
        <v>18</v>
      </c>
      <c r="G527" s="119" t="s">
        <v>139</v>
      </c>
      <c r="H527" s="119" t="s">
        <v>1287</v>
      </c>
    </row>
    <row r="528" spans="1:8" ht="15">
      <c r="A528" s="118" t="s">
        <v>1288</v>
      </c>
      <c r="B528" s="119" t="s">
        <v>199</v>
      </c>
      <c r="C528" s="119" t="s">
        <v>199</v>
      </c>
      <c r="D528" s="119" t="s">
        <v>4455</v>
      </c>
      <c r="E528" s="119">
        <v>29</v>
      </c>
      <c r="F528" s="130">
        <v>16</v>
      </c>
      <c r="G528" s="119" t="s">
        <v>579</v>
      </c>
      <c r="H528" s="119" t="s">
        <v>579</v>
      </c>
    </row>
    <row r="529" spans="1:8" ht="15">
      <c r="A529" s="118" t="s">
        <v>1289</v>
      </c>
      <c r="B529" s="119" t="s">
        <v>1290</v>
      </c>
      <c r="C529" s="119" t="s">
        <v>3705</v>
      </c>
      <c r="D529" s="119" t="s">
        <v>4456</v>
      </c>
      <c r="E529" s="119">
        <v>29</v>
      </c>
      <c r="F529" s="130">
        <v>16</v>
      </c>
      <c r="G529" s="119" t="s">
        <v>579</v>
      </c>
      <c r="H529" s="119" t="s">
        <v>1291</v>
      </c>
    </row>
    <row r="530" spans="1:8" ht="15">
      <c r="A530" s="118" t="s">
        <v>1292</v>
      </c>
      <c r="B530" s="119" t="s">
        <v>437</v>
      </c>
      <c r="C530" s="119" t="s">
        <v>4457</v>
      </c>
      <c r="D530" s="119" t="s">
        <v>4458</v>
      </c>
      <c r="E530" s="119">
        <v>29</v>
      </c>
      <c r="F530" s="130">
        <v>16</v>
      </c>
      <c r="G530" s="119" t="s">
        <v>579</v>
      </c>
      <c r="H530" s="119" t="s">
        <v>1293</v>
      </c>
    </row>
    <row r="531" spans="1:8" ht="15">
      <c r="A531" s="118" t="s">
        <v>1294</v>
      </c>
      <c r="B531" s="119" t="s">
        <v>362</v>
      </c>
      <c r="C531" s="119" t="s">
        <v>4459</v>
      </c>
      <c r="D531" s="119" t="s">
        <v>4460</v>
      </c>
      <c r="E531" s="119">
        <v>29</v>
      </c>
      <c r="F531" s="130">
        <v>16</v>
      </c>
      <c r="G531" s="119" t="s">
        <v>579</v>
      </c>
      <c r="H531" s="119" t="s">
        <v>1295</v>
      </c>
    </row>
    <row r="532" spans="1:8" ht="15">
      <c r="A532" s="118" t="s">
        <v>1296</v>
      </c>
      <c r="B532" s="119" t="s">
        <v>1297</v>
      </c>
      <c r="C532" s="119" t="s">
        <v>4461</v>
      </c>
      <c r="D532" s="119" t="s">
        <v>4462</v>
      </c>
      <c r="E532" s="119">
        <v>29</v>
      </c>
      <c r="F532" s="130">
        <v>16</v>
      </c>
      <c r="G532" s="119" t="s">
        <v>579</v>
      </c>
      <c r="H532" s="119" t="s">
        <v>1298</v>
      </c>
    </row>
    <row r="533" spans="1:8" ht="15">
      <c r="A533" s="118" t="s">
        <v>1299</v>
      </c>
      <c r="B533" s="119" t="s">
        <v>504</v>
      </c>
      <c r="C533" s="119" t="s">
        <v>4463</v>
      </c>
      <c r="D533" s="119" t="s">
        <v>4464</v>
      </c>
      <c r="E533" s="119">
        <v>29</v>
      </c>
      <c r="F533" s="130">
        <v>16</v>
      </c>
      <c r="G533" s="119" t="s">
        <v>582</v>
      </c>
      <c r="H533" s="119" t="s">
        <v>1300</v>
      </c>
    </row>
    <row r="534" spans="1:8" ht="15">
      <c r="A534" s="118" t="s">
        <v>1301</v>
      </c>
      <c r="B534" s="119" t="s">
        <v>315</v>
      </c>
      <c r="C534" s="119" t="s">
        <v>3935</v>
      </c>
      <c r="D534" s="119" t="s">
        <v>4465</v>
      </c>
      <c r="E534" s="119">
        <v>29</v>
      </c>
      <c r="F534" s="130">
        <v>16</v>
      </c>
      <c r="G534" s="119" t="s">
        <v>582</v>
      </c>
      <c r="H534" s="119" t="s">
        <v>1302</v>
      </c>
    </row>
    <row r="535" spans="1:8" ht="15">
      <c r="A535" s="118" t="s">
        <v>1303</v>
      </c>
      <c r="B535" s="119" t="s">
        <v>212</v>
      </c>
      <c r="C535" s="119" t="s">
        <v>3705</v>
      </c>
      <c r="D535" s="119" t="s">
        <v>4466</v>
      </c>
      <c r="E535" s="119">
        <v>29</v>
      </c>
      <c r="F535" s="130">
        <v>16</v>
      </c>
      <c r="G535" s="119" t="s">
        <v>582</v>
      </c>
      <c r="H535" s="119" t="s">
        <v>1304</v>
      </c>
    </row>
    <row r="536" spans="1:8" ht="15">
      <c r="A536" s="118" t="s">
        <v>1305</v>
      </c>
      <c r="B536" s="119" t="s">
        <v>168</v>
      </c>
      <c r="C536" s="119" t="s">
        <v>4467</v>
      </c>
      <c r="D536" s="119" t="s">
        <v>4468</v>
      </c>
      <c r="E536" s="119">
        <v>29</v>
      </c>
      <c r="F536" s="130">
        <v>16</v>
      </c>
      <c r="G536" s="119" t="s">
        <v>582</v>
      </c>
      <c r="H536" s="119" t="s">
        <v>1306</v>
      </c>
    </row>
    <row r="537" spans="1:8" ht="15">
      <c r="A537" s="118" t="s">
        <v>1307</v>
      </c>
      <c r="B537" s="119" t="s">
        <v>84</v>
      </c>
      <c r="C537" s="119" t="s">
        <v>4261</v>
      </c>
      <c r="D537" s="119" t="s">
        <v>4469</v>
      </c>
      <c r="E537" s="119">
        <v>29</v>
      </c>
      <c r="F537" s="130">
        <v>16</v>
      </c>
      <c r="G537" s="119" t="s">
        <v>582</v>
      </c>
      <c r="H537" s="119" t="s">
        <v>1308</v>
      </c>
    </row>
    <row r="538" spans="1:8" ht="15">
      <c r="A538" s="118" t="s">
        <v>1309</v>
      </c>
      <c r="B538" s="119" t="s">
        <v>110</v>
      </c>
      <c r="C538" s="119" t="s">
        <v>4470</v>
      </c>
      <c r="D538" s="119" t="s">
        <v>4471</v>
      </c>
      <c r="E538" s="119">
        <v>29</v>
      </c>
      <c r="F538" s="130">
        <v>16</v>
      </c>
      <c r="G538" s="119" t="s">
        <v>134</v>
      </c>
      <c r="H538" s="119" t="s">
        <v>134</v>
      </c>
    </row>
    <row r="539" spans="1:8" ht="15">
      <c r="A539" s="118" t="s">
        <v>1310</v>
      </c>
      <c r="B539" s="119" t="s">
        <v>124</v>
      </c>
      <c r="C539" s="119" t="s">
        <v>4472</v>
      </c>
      <c r="D539" s="119" t="s">
        <v>4473</v>
      </c>
      <c r="E539" s="119">
        <v>29</v>
      </c>
      <c r="F539" s="130">
        <v>16</v>
      </c>
      <c r="G539" s="119" t="s">
        <v>134</v>
      </c>
      <c r="H539" s="119" t="s">
        <v>134</v>
      </c>
    </row>
    <row r="540" spans="1:8" ht="15">
      <c r="A540" s="118" t="s">
        <v>1311</v>
      </c>
      <c r="B540" s="119" t="s">
        <v>196</v>
      </c>
      <c r="C540" s="119" t="s">
        <v>4474</v>
      </c>
      <c r="D540" s="119" t="s">
        <v>4475</v>
      </c>
      <c r="E540" s="119">
        <v>29</v>
      </c>
      <c r="F540" s="130">
        <v>16</v>
      </c>
      <c r="G540" s="119" t="s">
        <v>134</v>
      </c>
      <c r="H540" s="119" t="s">
        <v>134</v>
      </c>
    </row>
    <row r="541" spans="1:8" ht="15">
      <c r="A541" s="118" t="s">
        <v>1312</v>
      </c>
      <c r="B541" s="119" t="s">
        <v>118</v>
      </c>
      <c r="C541" s="119" t="s">
        <v>3810</v>
      </c>
      <c r="D541" s="119" t="s">
        <v>4476</v>
      </c>
      <c r="E541" s="119">
        <v>30</v>
      </c>
      <c r="F541" s="130">
        <v>20</v>
      </c>
      <c r="G541" s="119" t="s">
        <v>1313</v>
      </c>
      <c r="H541" s="119" t="s">
        <v>1314</v>
      </c>
    </row>
    <row r="542" spans="1:8" ht="15">
      <c r="A542" s="118" t="s">
        <v>1315</v>
      </c>
      <c r="B542" s="119" t="s">
        <v>222</v>
      </c>
      <c r="C542" s="119" t="s">
        <v>3705</v>
      </c>
      <c r="D542" s="119" t="s">
        <v>6355</v>
      </c>
      <c r="E542" s="119">
        <v>30</v>
      </c>
      <c r="F542" s="130">
        <v>20</v>
      </c>
      <c r="G542" s="119" t="s">
        <v>1313</v>
      </c>
      <c r="H542" s="119" t="s">
        <v>1313</v>
      </c>
    </row>
    <row r="543" spans="1:8" ht="15">
      <c r="A543" s="118" t="s">
        <v>1316</v>
      </c>
      <c r="B543" s="119" t="s">
        <v>1317</v>
      </c>
      <c r="C543" s="119" t="s">
        <v>4477</v>
      </c>
      <c r="D543" s="119" t="s">
        <v>4488</v>
      </c>
      <c r="E543" s="119">
        <v>30</v>
      </c>
      <c r="F543" s="130">
        <v>20</v>
      </c>
      <c r="G543" s="119" t="s">
        <v>1313</v>
      </c>
      <c r="H543" s="119" t="s">
        <v>1318</v>
      </c>
    </row>
    <row r="544" spans="1:8" ht="15">
      <c r="A544" s="118" t="s">
        <v>1319</v>
      </c>
      <c r="B544" s="119" t="s">
        <v>256</v>
      </c>
      <c r="C544" s="119" t="s">
        <v>4478</v>
      </c>
      <c r="D544" s="119" t="s">
        <v>4479</v>
      </c>
      <c r="E544" s="119">
        <v>30</v>
      </c>
      <c r="F544" s="130">
        <v>20</v>
      </c>
      <c r="G544" s="119" t="s">
        <v>591</v>
      </c>
      <c r="H544" s="119" t="s">
        <v>1320</v>
      </c>
    </row>
    <row r="545" spans="1:8" ht="15">
      <c r="A545" s="118" t="s">
        <v>1321</v>
      </c>
      <c r="B545" s="119" t="s">
        <v>196</v>
      </c>
      <c r="C545" s="119" t="s">
        <v>4480</v>
      </c>
      <c r="D545" s="119" t="s">
        <v>6356</v>
      </c>
      <c r="E545" s="119">
        <v>30</v>
      </c>
      <c r="F545" s="130">
        <v>20</v>
      </c>
      <c r="G545" s="119" t="s">
        <v>1322</v>
      </c>
      <c r="H545" s="119" t="s">
        <v>1322</v>
      </c>
    </row>
    <row r="546" spans="1:8" ht="15">
      <c r="A546" s="118" t="s">
        <v>1323</v>
      </c>
      <c r="B546" s="119" t="s">
        <v>1324</v>
      </c>
      <c r="C546" s="119" t="s">
        <v>3705</v>
      </c>
      <c r="D546" s="119" t="s">
        <v>6357</v>
      </c>
      <c r="E546" s="119">
        <v>30</v>
      </c>
      <c r="F546" s="130">
        <v>20</v>
      </c>
      <c r="G546" s="119" t="s">
        <v>1322</v>
      </c>
      <c r="H546" s="119" t="s">
        <v>1325</v>
      </c>
    </row>
    <row r="547" spans="1:8" ht="15">
      <c r="A547" s="118" t="s">
        <v>1326</v>
      </c>
      <c r="B547" s="119" t="s">
        <v>93</v>
      </c>
      <c r="C547" s="119" t="s">
        <v>4483</v>
      </c>
      <c r="D547" s="119" t="s">
        <v>4484</v>
      </c>
      <c r="E547" s="119">
        <v>30</v>
      </c>
      <c r="F547" s="130">
        <v>20</v>
      </c>
      <c r="G547" s="119" t="s">
        <v>1322</v>
      </c>
      <c r="H547" s="119" t="s">
        <v>1327</v>
      </c>
    </row>
    <row r="548" spans="1:8" ht="15">
      <c r="A548" s="118" t="s">
        <v>1328</v>
      </c>
      <c r="B548" s="119" t="s">
        <v>527</v>
      </c>
      <c r="C548" s="119" t="s">
        <v>3705</v>
      </c>
      <c r="D548" s="119" t="s">
        <v>6358</v>
      </c>
      <c r="E548" s="119">
        <v>30</v>
      </c>
      <c r="F548" s="130">
        <v>20</v>
      </c>
      <c r="G548" s="119" t="s">
        <v>1322</v>
      </c>
      <c r="H548" s="119" t="s">
        <v>689</v>
      </c>
    </row>
    <row r="549" spans="1:8" ht="15">
      <c r="A549" s="118" t="s">
        <v>1329</v>
      </c>
      <c r="B549" s="119" t="s">
        <v>133</v>
      </c>
      <c r="C549" s="119" t="s">
        <v>4026</v>
      </c>
      <c r="D549" s="119" t="s">
        <v>6359</v>
      </c>
      <c r="E549" s="119">
        <v>30</v>
      </c>
      <c r="F549" s="130">
        <v>20</v>
      </c>
      <c r="G549" s="119" t="s">
        <v>1322</v>
      </c>
      <c r="H549" s="119" t="s">
        <v>1330</v>
      </c>
    </row>
    <row r="550" spans="1:8" ht="15">
      <c r="A550" s="118" t="s">
        <v>1331</v>
      </c>
      <c r="B550" s="119" t="s">
        <v>82</v>
      </c>
      <c r="C550" s="119" t="s">
        <v>4487</v>
      </c>
      <c r="D550" s="119" t="s">
        <v>6360</v>
      </c>
      <c r="E550" s="119">
        <v>30</v>
      </c>
      <c r="F550" s="130">
        <v>20</v>
      </c>
      <c r="G550" s="119" t="s">
        <v>1322</v>
      </c>
      <c r="H550" s="119" t="s">
        <v>1332</v>
      </c>
    </row>
    <row r="551" spans="1:8" ht="15">
      <c r="A551" s="118" t="s">
        <v>1333</v>
      </c>
      <c r="B551" s="119" t="s">
        <v>504</v>
      </c>
      <c r="C551" s="119" t="s">
        <v>4489</v>
      </c>
      <c r="D551" s="119" t="s">
        <v>6361</v>
      </c>
      <c r="E551" s="119">
        <v>30</v>
      </c>
      <c r="F551" s="130">
        <v>20</v>
      </c>
      <c r="G551" s="119" t="s">
        <v>1322</v>
      </c>
      <c r="H551" s="119" t="s">
        <v>1334</v>
      </c>
    </row>
    <row r="552" spans="1:8" ht="15">
      <c r="A552" s="118" t="s">
        <v>1335</v>
      </c>
      <c r="B552" s="119" t="s">
        <v>362</v>
      </c>
      <c r="C552" s="119" t="s">
        <v>3895</v>
      </c>
      <c r="D552" s="119" t="s">
        <v>4490</v>
      </c>
      <c r="E552" s="119">
        <v>30</v>
      </c>
      <c r="F552" s="130">
        <v>20</v>
      </c>
      <c r="G552" s="119" t="s">
        <v>612</v>
      </c>
      <c r="H552" s="119" t="s">
        <v>1336</v>
      </c>
    </row>
    <row r="553" spans="1:8" ht="15">
      <c r="A553" s="118" t="s">
        <v>1337</v>
      </c>
      <c r="B553" s="119" t="s">
        <v>110</v>
      </c>
      <c r="C553" s="119" t="s">
        <v>4491</v>
      </c>
      <c r="D553" s="119" t="s">
        <v>4486</v>
      </c>
      <c r="E553" s="119">
        <v>30</v>
      </c>
      <c r="F553" s="130">
        <v>20</v>
      </c>
      <c r="G553" s="119" t="s">
        <v>612</v>
      </c>
      <c r="H553" s="119" t="s">
        <v>1338</v>
      </c>
    </row>
    <row r="554" spans="1:8" ht="15">
      <c r="A554" s="118" t="s">
        <v>1339</v>
      </c>
      <c r="B554" s="119" t="s">
        <v>1340</v>
      </c>
      <c r="C554" s="119" t="s">
        <v>4492</v>
      </c>
      <c r="D554" s="119" t="s">
        <v>6362</v>
      </c>
      <c r="E554" s="119">
        <v>30</v>
      </c>
      <c r="F554" s="130">
        <v>20</v>
      </c>
      <c r="G554" s="119" t="s">
        <v>612</v>
      </c>
      <c r="H554" s="119" t="s">
        <v>295</v>
      </c>
    </row>
    <row r="555" spans="1:8" ht="15">
      <c r="A555" s="118" t="s">
        <v>1341</v>
      </c>
      <c r="B555" s="119" t="s">
        <v>138</v>
      </c>
      <c r="C555" s="119" t="s">
        <v>3703</v>
      </c>
      <c r="D555" s="119" t="s">
        <v>4493</v>
      </c>
      <c r="E555" s="119">
        <v>30</v>
      </c>
      <c r="F555" s="130">
        <v>20</v>
      </c>
      <c r="G555" s="119" t="s">
        <v>612</v>
      </c>
      <c r="H555" s="119" t="s">
        <v>1342</v>
      </c>
    </row>
    <row r="556" spans="1:8" ht="15">
      <c r="A556" s="118" t="s">
        <v>1343</v>
      </c>
      <c r="B556" s="119" t="s">
        <v>1344</v>
      </c>
      <c r="C556" s="119" t="s">
        <v>4494</v>
      </c>
      <c r="D556" s="119" t="s">
        <v>4495</v>
      </c>
      <c r="E556" s="119">
        <v>30</v>
      </c>
      <c r="F556" s="130">
        <v>20</v>
      </c>
      <c r="G556" s="119" t="s">
        <v>612</v>
      </c>
      <c r="H556" s="119" t="s">
        <v>1345</v>
      </c>
    </row>
    <row r="557" spans="1:8" ht="15">
      <c r="A557" s="118" t="s">
        <v>1346</v>
      </c>
      <c r="B557" s="119" t="s">
        <v>1347</v>
      </c>
      <c r="C557" s="119" t="s">
        <v>4492</v>
      </c>
      <c r="D557" s="119" t="s">
        <v>6363</v>
      </c>
      <c r="E557" s="119">
        <v>30</v>
      </c>
      <c r="F557" s="130">
        <v>20</v>
      </c>
      <c r="G557" s="119" t="s">
        <v>612</v>
      </c>
      <c r="H557" s="119" t="s">
        <v>595</v>
      </c>
    </row>
    <row r="558" spans="1:8" ht="15">
      <c r="A558" s="118" t="s">
        <v>1348</v>
      </c>
      <c r="B558" s="119" t="s">
        <v>1349</v>
      </c>
      <c r="C558" s="119" t="s">
        <v>4496</v>
      </c>
      <c r="D558" s="119" t="s">
        <v>6364</v>
      </c>
      <c r="E558" s="119">
        <v>30</v>
      </c>
      <c r="F558" s="130">
        <v>20</v>
      </c>
      <c r="G558" s="119" t="s">
        <v>1349</v>
      </c>
      <c r="H558" s="119" t="s">
        <v>1349</v>
      </c>
    </row>
    <row r="559" spans="1:8" ht="15">
      <c r="A559" s="118" t="s">
        <v>1350</v>
      </c>
      <c r="B559" s="119" t="s">
        <v>216</v>
      </c>
      <c r="C559" s="119" t="s">
        <v>3705</v>
      </c>
      <c r="D559" s="119" t="s">
        <v>4497</v>
      </c>
      <c r="E559" s="119">
        <v>30</v>
      </c>
      <c r="F559" s="130">
        <v>20</v>
      </c>
      <c r="G559" s="119" t="s">
        <v>1349</v>
      </c>
      <c r="H559" s="119" t="s">
        <v>560</v>
      </c>
    </row>
    <row r="560" spans="1:8" ht="15">
      <c r="A560" s="118" t="s">
        <v>1351</v>
      </c>
      <c r="B560" s="119" t="s">
        <v>84</v>
      </c>
      <c r="C560" s="119" t="s">
        <v>3705</v>
      </c>
      <c r="D560" s="119" t="s">
        <v>4498</v>
      </c>
      <c r="E560" s="119">
        <v>30</v>
      </c>
      <c r="F560" s="130">
        <v>20</v>
      </c>
      <c r="G560" s="119" t="s">
        <v>1349</v>
      </c>
      <c r="H560" s="119" t="s">
        <v>1352</v>
      </c>
    </row>
    <row r="561" spans="1:8" ht="15">
      <c r="A561" s="118" t="s">
        <v>1353</v>
      </c>
      <c r="B561" s="119" t="s">
        <v>1354</v>
      </c>
      <c r="C561" s="119" t="s">
        <v>3705</v>
      </c>
      <c r="D561" s="119" t="s">
        <v>4502</v>
      </c>
      <c r="E561" s="119">
        <v>30</v>
      </c>
      <c r="F561" s="130">
        <v>20</v>
      </c>
      <c r="G561" s="119" t="s">
        <v>1349</v>
      </c>
      <c r="H561" s="119" t="s">
        <v>1355</v>
      </c>
    </row>
    <row r="562" spans="1:8" ht="15">
      <c r="A562" s="118" t="s">
        <v>1356</v>
      </c>
      <c r="B562" s="119" t="s">
        <v>362</v>
      </c>
      <c r="C562" s="119" t="s">
        <v>133</v>
      </c>
      <c r="D562" s="119" t="s">
        <v>4482</v>
      </c>
      <c r="E562" s="119">
        <v>30</v>
      </c>
      <c r="F562" s="130">
        <v>20</v>
      </c>
      <c r="G562" s="119" t="s">
        <v>1357</v>
      </c>
      <c r="H562" s="119" t="s">
        <v>1357</v>
      </c>
    </row>
    <row r="563" spans="1:8" ht="15">
      <c r="A563" s="118" t="s">
        <v>1358</v>
      </c>
      <c r="B563" s="119" t="s">
        <v>181</v>
      </c>
      <c r="C563" s="119" t="s">
        <v>4499</v>
      </c>
      <c r="D563" s="119" t="s">
        <v>4500</v>
      </c>
      <c r="E563" s="119">
        <v>30</v>
      </c>
      <c r="F563" s="130">
        <v>20</v>
      </c>
      <c r="G563" s="119" t="s">
        <v>1357</v>
      </c>
      <c r="H563" s="119" t="s">
        <v>1359</v>
      </c>
    </row>
    <row r="564" spans="1:8" ht="15">
      <c r="A564" s="118" t="s">
        <v>1360</v>
      </c>
      <c r="B564" s="119" t="s">
        <v>178</v>
      </c>
      <c r="C564" s="119" t="s">
        <v>3810</v>
      </c>
      <c r="D564" s="119" t="s">
        <v>4481</v>
      </c>
      <c r="E564" s="119">
        <v>30</v>
      </c>
      <c r="F564" s="130">
        <v>20</v>
      </c>
      <c r="G564" s="119" t="s">
        <v>1357</v>
      </c>
      <c r="H564" s="119" t="s">
        <v>156</v>
      </c>
    </row>
    <row r="565" spans="1:8" ht="15">
      <c r="A565" s="118" t="s">
        <v>1361</v>
      </c>
      <c r="B565" s="119" t="s">
        <v>1362</v>
      </c>
      <c r="C565" s="119" t="s">
        <v>4501</v>
      </c>
      <c r="D565" s="119" t="s">
        <v>4485</v>
      </c>
      <c r="E565" s="119">
        <v>30</v>
      </c>
      <c r="F565" s="130">
        <v>20</v>
      </c>
      <c r="G565" s="119" t="s">
        <v>1357</v>
      </c>
      <c r="H565" s="119" t="s">
        <v>1363</v>
      </c>
    </row>
    <row r="566" spans="1:8" ht="15">
      <c r="A566" s="118" t="s">
        <v>1364</v>
      </c>
      <c r="B566" s="119" t="s">
        <v>153</v>
      </c>
      <c r="C566" s="119" t="s">
        <v>3705</v>
      </c>
      <c r="D566" s="119" t="s">
        <v>4503</v>
      </c>
      <c r="E566" s="119">
        <v>30</v>
      </c>
      <c r="F566" s="130">
        <v>20</v>
      </c>
      <c r="G566" s="119" t="s">
        <v>1357</v>
      </c>
      <c r="H566" s="119" t="s">
        <v>1365</v>
      </c>
    </row>
    <row r="567" spans="1:8" ht="15">
      <c r="A567" s="118" t="s">
        <v>1366</v>
      </c>
      <c r="B567" s="119" t="s">
        <v>889</v>
      </c>
      <c r="C567" s="119" t="s">
        <v>4504</v>
      </c>
      <c r="D567" s="119" t="s">
        <v>4505</v>
      </c>
      <c r="E567" s="119">
        <v>31</v>
      </c>
      <c r="F567" s="130">
        <v>20</v>
      </c>
      <c r="G567" s="119" t="s">
        <v>582</v>
      </c>
      <c r="H567" s="119" t="s">
        <v>1367</v>
      </c>
    </row>
    <row r="568" spans="1:8" ht="15">
      <c r="A568" s="118" t="s">
        <v>1368</v>
      </c>
      <c r="B568" s="119" t="s">
        <v>322</v>
      </c>
      <c r="C568" s="119" t="s">
        <v>4506</v>
      </c>
      <c r="D568" s="119" t="s">
        <v>6365</v>
      </c>
      <c r="E568" s="119">
        <v>31</v>
      </c>
      <c r="F568" s="130">
        <v>20</v>
      </c>
      <c r="G568" s="119" t="s">
        <v>582</v>
      </c>
      <c r="H568" s="119" t="s">
        <v>1367</v>
      </c>
    </row>
    <row r="569" spans="1:8" ht="15">
      <c r="A569" s="118" t="s">
        <v>1369</v>
      </c>
      <c r="B569" s="119" t="s">
        <v>1370</v>
      </c>
      <c r="C569" s="119" t="s">
        <v>3705</v>
      </c>
      <c r="D569" s="119" t="s">
        <v>6366</v>
      </c>
      <c r="E569" s="119">
        <v>31</v>
      </c>
      <c r="F569" s="130">
        <v>20</v>
      </c>
      <c r="G569" s="119" t="s">
        <v>582</v>
      </c>
      <c r="H569" s="119" t="s">
        <v>222</v>
      </c>
    </row>
    <row r="570" spans="1:8" ht="15">
      <c r="A570" s="118" t="s">
        <v>1371</v>
      </c>
      <c r="B570" s="119" t="s">
        <v>181</v>
      </c>
      <c r="C570" s="119" t="s">
        <v>3705</v>
      </c>
      <c r="D570" s="119" t="s">
        <v>6367</v>
      </c>
      <c r="E570" s="119">
        <v>31</v>
      </c>
      <c r="F570" s="130">
        <v>20</v>
      </c>
      <c r="G570" s="119" t="s">
        <v>582</v>
      </c>
      <c r="H570" s="119" t="s">
        <v>1372</v>
      </c>
    </row>
    <row r="571" spans="1:8" ht="15">
      <c r="A571" s="118" t="s">
        <v>1373</v>
      </c>
      <c r="B571" s="119" t="s">
        <v>190</v>
      </c>
      <c r="C571" s="119" t="s">
        <v>4487</v>
      </c>
      <c r="D571" s="119" t="s">
        <v>6368</v>
      </c>
      <c r="E571" s="119">
        <v>31</v>
      </c>
      <c r="F571" s="130">
        <v>20</v>
      </c>
      <c r="G571" s="119" t="s">
        <v>582</v>
      </c>
      <c r="H571" s="119" t="s">
        <v>1374</v>
      </c>
    </row>
    <row r="572" spans="1:8" ht="15">
      <c r="A572" s="118" t="s">
        <v>1375</v>
      </c>
      <c r="B572" s="119" t="s">
        <v>227</v>
      </c>
      <c r="C572" s="119" t="s">
        <v>4508</v>
      </c>
      <c r="D572" s="119" t="s">
        <v>4892</v>
      </c>
      <c r="E572" s="119">
        <v>31</v>
      </c>
      <c r="F572" s="130">
        <v>20</v>
      </c>
      <c r="G572" s="119" t="s">
        <v>582</v>
      </c>
      <c r="H572" s="119" t="s">
        <v>1376</v>
      </c>
    </row>
    <row r="573" spans="1:8" ht="15">
      <c r="A573" s="118" t="s">
        <v>1377</v>
      </c>
      <c r="B573" s="119" t="s">
        <v>560</v>
      </c>
      <c r="C573" s="119" t="s">
        <v>3705</v>
      </c>
      <c r="D573" s="119" t="s">
        <v>6369</v>
      </c>
      <c r="E573" s="119">
        <v>31</v>
      </c>
      <c r="F573" s="130">
        <v>20</v>
      </c>
      <c r="G573" s="119" t="s">
        <v>582</v>
      </c>
      <c r="H573" s="119" t="s">
        <v>560</v>
      </c>
    </row>
    <row r="574" spans="1:8" ht="15">
      <c r="A574" s="118" t="s">
        <v>1378</v>
      </c>
      <c r="B574" s="119" t="s">
        <v>437</v>
      </c>
      <c r="C574" s="119" t="s">
        <v>3705</v>
      </c>
      <c r="D574" s="119" t="s">
        <v>4509</v>
      </c>
      <c r="E574" s="119">
        <v>31</v>
      </c>
      <c r="F574" s="130">
        <v>20</v>
      </c>
      <c r="G574" s="119" t="s">
        <v>582</v>
      </c>
      <c r="H574" s="119" t="s">
        <v>1379</v>
      </c>
    </row>
    <row r="575" spans="1:8" ht="15">
      <c r="A575" s="118" t="s">
        <v>1380</v>
      </c>
      <c r="B575" s="119" t="s">
        <v>1381</v>
      </c>
      <c r="C575" s="119" t="s">
        <v>4510</v>
      </c>
      <c r="D575" s="119" t="s">
        <v>4511</v>
      </c>
      <c r="E575" s="119">
        <v>31</v>
      </c>
      <c r="F575" s="130">
        <v>20</v>
      </c>
      <c r="G575" s="119" t="s">
        <v>582</v>
      </c>
      <c r="H575" s="119" t="s">
        <v>1382</v>
      </c>
    </row>
    <row r="576" spans="1:8" ht="15">
      <c r="A576" s="118" t="s">
        <v>1383</v>
      </c>
      <c r="B576" s="119" t="s">
        <v>107</v>
      </c>
      <c r="C576" s="119" t="s">
        <v>3705</v>
      </c>
      <c r="D576" s="119" t="s">
        <v>6370</v>
      </c>
      <c r="E576" s="119">
        <v>31</v>
      </c>
      <c r="F576" s="130">
        <v>20</v>
      </c>
      <c r="G576" s="119" t="s">
        <v>582</v>
      </c>
      <c r="H576" s="119" t="s">
        <v>1384</v>
      </c>
    </row>
    <row r="577" spans="1:8" ht="15">
      <c r="A577" s="118" t="s">
        <v>1385</v>
      </c>
      <c r="B577" s="119" t="s">
        <v>110</v>
      </c>
      <c r="C577" s="119" t="s">
        <v>4512</v>
      </c>
      <c r="D577" s="119" t="s">
        <v>6371</v>
      </c>
      <c r="E577" s="119">
        <v>31</v>
      </c>
      <c r="F577" s="130">
        <v>20</v>
      </c>
      <c r="G577" s="119" t="s">
        <v>582</v>
      </c>
      <c r="H577" s="119" t="s">
        <v>513</v>
      </c>
    </row>
    <row r="578" spans="1:8" ht="15">
      <c r="A578" s="118" t="s">
        <v>1386</v>
      </c>
      <c r="B578" s="119" t="s">
        <v>227</v>
      </c>
      <c r="C578" s="119" t="s">
        <v>4513</v>
      </c>
      <c r="D578" s="119" t="s">
        <v>4507</v>
      </c>
      <c r="E578" s="119">
        <v>31</v>
      </c>
      <c r="F578" s="130">
        <v>20</v>
      </c>
      <c r="G578" s="119" t="s">
        <v>582</v>
      </c>
      <c r="H578" s="119" t="s">
        <v>1387</v>
      </c>
    </row>
    <row r="579" spans="1:8" ht="15">
      <c r="A579" s="118" t="s">
        <v>1388</v>
      </c>
      <c r="B579" s="119" t="s">
        <v>315</v>
      </c>
      <c r="C579" s="119" t="s">
        <v>4514</v>
      </c>
      <c r="D579" s="119" t="s">
        <v>6372</v>
      </c>
      <c r="E579" s="119">
        <v>31</v>
      </c>
      <c r="F579" s="130">
        <v>20</v>
      </c>
      <c r="G579" s="119" t="s">
        <v>582</v>
      </c>
      <c r="H579" s="119" t="s">
        <v>1389</v>
      </c>
    </row>
    <row r="580" spans="1:8" ht="15">
      <c r="A580" s="118" t="s">
        <v>1390</v>
      </c>
      <c r="B580" s="119" t="s">
        <v>1391</v>
      </c>
      <c r="C580" s="119" t="s">
        <v>4515</v>
      </c>
      <c r="D580" s="119" t="s">
        <v>4516</v>
      </c>
      <c r="E580" s="119">
        <v>32</v>
      </c>
      <c r="F580" s="118">
        <v>8</v>
      </c>
      <c r="G580" s="119" t="s">
        <v>271</v>
      </c>
      <c r="H580" s="119" t="s">
        <v>271</v>
      </c>
    </row>
    <row r="581" spans="1:8" ht="15">
      <c r="A581" s="118" t="s">
        <v>1392</v>
      </c>
      <c r="B581" s="119" t="s">
        <v>196</v>
      </c>
      <c r="C581" s="119" t="s">
        <v>3705</v>
      </c>
      <c r="D581" s="119" t="s">
        <v>4517</v>
      </c>
      <c r="E581" s="119">
        <v>32</v>
      </c>
      <c r="F581" s="118">
        <v>8</v>
      </c>
      <c r="G581" s="119" t="s">
        <v>271</v>
      </c>
      <c r="H581" s="119" t="s">
        <v>330</v>
      </c>
    </row>
    <row r="582" spans="1:8" ht="15">
      <c r="A582" s="118" t="s">
        <v>1393</v>
      </c>
      <c r="B582" s="119" t="s">
        <v>1394</v>
      </c>
      <c r="C582" s="119" t="s">
        <v>3697</v>
      </c>
      <c r="D582" s="119" t="s">
        <v>4518</v>
      </c>
      <c r="E582" s="119">
        <v>32</v>
      </c>
      <c r="F582" s="118">
        <v>8</v>
      </c>
      <c r="G582" s="119" t="s">
        <v>271</v>
      </c>
      <c r="H582" s="119" t="s">
        <v>1395</v>
      </c>
    </row>
    <row r="583" spans="1:8" ht="15">
      <c r="A583" s="118" t="s">
        <v>1396</v>
      </c>
      <c r="B583" s="119" t="s">
        <v>84</v>
      </c>
      <c r="C583" s="119" t="s">
        <v>3705</v>
      </c>
      <c r="D583" s="119" t="s">
        <v>4519</v>
      </c>
      <c r="E583" s="119">
        <v>32</v>
      </c>
      <c r="F583" s="118">
        <v>8</v>
      </c>
      <c r="G583" s="119" t="s">
        <v>271</v>
      </c>
      <c r="H583" s="119" t="s">
        <v>1397</v>
      </c>
    </row>
    <row r="584" spans="1:8" ht="15">
      <c r="A584" s="118" t="s">
        <v>1398</v>
      </c>
      <c r="B584" s="119" t="s">
        <v>102</v>
      </c>
      <c r="C584" s="119" t="s">
        <v>3705</v>
      </c>
      <c r="D584" s="119" t="s">
        <v>4520</v>
      </c>
      <c r="E584" s="119">
        <v>32</v>
      </c>
      <c r="F584" s="118">
        <v>8</v>
      </c>
      <c r="G584" s="119" t="s">
        <v>271</v>
      </c>
      <c r="H584" s="119" t="s">
        <v>1399</v>
      </c>
    </row>
    <row r="585" spans="1:8" ht="15">
      <c r="A585" s="118" t="s">
        <v>1400</v>
      </c>
      <c r="B585" s="119" t="s">
        <v>1401</v>
      </c>
      <c r="C585" s="119" t="s">
        <v>3705</v>
      </c>
      <c r="D585" s="119" t="s">
        <v>4521</v>
      </c>
      <c r="E585" s="119">
        <v>32</v>
      </c>
      <c r="F585" s="118">
        <v>8</v>
      </c>
      <c r="G585" s="119" t="s">
        <v>655</v>
      </c>
      <c r="H585" s="119" t="s">
        <v>1402</v>
      </c>
    </row>
    <row r="586" spans="1:8" ht="15">
      <c r="A586" s="118" t="s">
        <v>1403</v>
      </c>
      <c r="B586" s="119" t="s">
        <v>196</v>
      </c>
      <c r="C586" s="119" t="s">
        <v>4522</v>
      </c>
      <c r="D586" s="119" t="s">
        <v>4523</v>
      </c>
      <c r="E586" s="119">
        <v>32</v>
      </c>
      <c r="F586" s="118">
        <v>8</v>
      </c>
      <c r="G586" s="119" t="s">
        <v>705</v>
      </c>
      <c r="H586" s="119" t="s">
        <v>705</v>
      </c>
    </row>
    <row r="587" spans="1:8" ht="15">
      <c r="A587" s="118" t="s">
        <v>1404</v>
      </c>
      <c r="B587" s="119" t="s">
        <v>107</v>
      </c>
      <c r="C587" s="119" t="s">
        <v>3705</v>
      </c>
      <c r="D587" s="119" t="s">
        <v>4524</v>
      </c>
      <c r="E587" s="119">
        <v>32</v>
      </c>
      <c r="F587" s="118">
        <v>8</v>
      </c>
      <c r="G587" s="119" t="s">
        <v>705</v>
      </c>
      <c r="H587" s="119" t="s">
        <v>1405</v>
      </c>
    </row>
    <row r="588" spans="1:8" ht="15">
      <c r="A588" s="118" t="s">
        <v>1406</v>
      </c>
      <c r="B588" s="119" t="s">
        <v>218</v>
      </c>
      <c r="C588" s="119" t="s">
        <v>3705</v>
      </c>
      <c r="D588" s="119" t="s">
        <v>4525</v>
      </c>
      <c r="E588" s="119">
        <v>32</v>
      </c>
      <c r="F588" s="118">
        <v>8</v>
      </c>
      <c r="G588" s="119" t="s">
        <v>705</v>
      </c>
      <c r="H588" s="119" t="s">
        <v>1266</v>
      </c>
    </row>
    <row r="589" spans="1:8" ht="15">
      <c r="A589" s="118" t="s">
        <v>1407</v>
      </c>
      <c r="B589" s="119" t="s">
        <v>1408</v>
      </c>
      <c r="C589" s="119" t="s">
        <v>3705</v>
      </c>
      <c r="D589" s="119" t="s">
        <v>4526</v>
      </c>
      <c r="E589" s="119">
        <v>32</v>
      </c>
      <c r="F589" s="118">
        <v>8</v>
      </c>
      <c r="G589" s="119" t="s">
        <v>705</v>
      </c>
      <c r="H589" s="119" t="s">
        <v>1409</v>
      </c>
    </row>
    <row r="590" spans="1:8" ht="15">
      <c r="A590" s="118" t="s">
        <v>1410</v>
      </c>
      <c r="B590" s="119" t="s">
        <v>141</v>
      </c>
      <c r="C590" s="119" t="s">
        <v>3705</v>
      </c>
      <c r="D590" s="119" t="s">
        <v>4527</v>
      </c>
      <c r="E590" s="119">
        <v>33</v>
      </c>
      <c r="F590" s="130">
        <v>12</v>
      </c>
      <c r="G590" s="119" t="s">
        <v>1411</v>
      </c>
      <c r="H590" s="119" t="s">
        <v>1412</v>
      </c>
    </row>
    <row r="591" spans="1:8" ht="15">
      <c r="A591" s="118" t="s">
        <v>1413</v>
      </c>
      <c r="B591" s="119" t="s">
        <v>227</v>
      </c>
      <c r="C591" s="119" t="s">
        <v>3705</v>
      </c>
      <c r="D591" s="119" t="s">
        <v>4528</v>
      </c>
      <c r="E591" s="119">
        <v>33</v>
      </c>
      <c r="F591" s="130">
        <v>12</v>
      </c>
      <c r="G591" s="119" t="s">
        <v>717</v>
      </c>
      <c r="H591" s="119" t="s">
        <v>1414</v>
      </c>
    </row>
    <row r="592" spans="1:8" ht="15">
      <c r="A592" s="118" t="s">
        <v>1415</v>
      </c>
      <c r="B592" s="119" t="s">
        <v>227</v>
      </c>
      <c r="C592" s="119" t="s">
        <v>3697</v>
      </c>
      <c r="D592" s="119" t="s">
        <v>4529</v>
      </c>
      <c r="E592" s="119">
        <v>33</v>
      </c>
      <c r="F592" s="130">
        <v>12</v>
      </c>
      <c r="G592" s="119" t="s">
        <v>1416</v>
      </c>
      <c r="H592" s="119" t="s">
        <v>1417</v>
      </c>
    </row>
    <row r="593" spans="1:8" ht="15">
      <c r="A593" s="118" t="s">
        <v>1418</v>
      </c>
      <c r="B593" s="119" t="s">
        <v>227</v>
      </c>
      <c r="C593" s="119" t="s">
        <v>4530</v>
      </c>
      <c r="D593" s="119" t="s">
        <v>4531</v>
      </c>
      <c r="E593" s="119">
        <v>33</v>
      </c>
      <c r="F593" s="130">
        <v>12</v>
      </c>
      <c r="G593" s="119" t="s">
        <v>1416</v>
      </c>
      <c r="H593" s="119" t="s">
        <v>1419</v>
      </c>
    </row>
    <row r="594" spans="1:8" ht="15">
      <c r="A594" s="118" t="s">
        <v>1420</v>
      </c>
      <c r="B594" s="119" t="s">
        <v>227</v>
      </c>
      <c r="C594" s="119" t="s">
        <v>3697</v>
      </c>
      <c r="D594" s="119" t="s">
        <v>4532</v>
      </c>
      <c r="E594" s="119">
        <v>33</v>
      </c>
      <c r="F594" s="130">
        <v>12</v>
      </c>
      <c r="G594" s="119" t="s">
        <v>1416</v>
      </c>
      <c r="H594" s="119" t="s">
        <v>1421</v>
      </c>
    </row>
    <row r="595" spans="1:8" ht="15">
      <c r="A595" s="118" t="s">
        <v>1422</v>
      </c>
      <c r="B595" s="119" t="s">
        <v>227</v>
      </c>
      <c r="C595" s="119" t="s">
        <v>3810</v>
      </c>
      <c r="D595" s="119" t="s">
        <v>4533</v>
      </c>
      <c r="E595" s="119">
        <v>33</v>
      </c>
      <c r="F595" s="130">
        <v>12</v>
      </c>
      <c r="G595" s="119" t="s">
        <v>1416</v>
      </c>
      <c r="H595" s="119" t="s">
        <v>1423</v>
      </c>
    </row>
    <row r="596" spans="1:8" ht="15">
      <c r="A596" s="118" t="s">
        <v>1424</v>
      </c>
      <c r="B596" s="119" t="s">
        <v>504</v>
      </c>
      <c r="C596" s="119" t="s">
        <v>3705</v>
      </c>
      <c r="D596" s="119" t="s">
        <v>4534</v>
      </c>
      <c r="E596" s="119">
        <v>33</v>
      </c>
      <c r="F596" s="130">
        <v>12</v>
      </c>
      <c r="G596" s="119" t="s">
        <v>1416</v>
      </c>
      <c r="H596" s="119" t="s">
        <v>1425</v>
      </c>
    </row>
    <row r="597" spans="1:8" ht="15">
      <c r="A597" s="118" t="s">
        <v>1426</v>
      </c>
      <c r="B597" s="119" t="s">
        <v>209</v>
      </c>
      <c r="C597" s="119" t="s">
        <v>4535</v>
      </c>
      <c r="D597" s="119" t="s">
        <v>4536</v>
      </c>
      <c r="E597" s="119">
        <v>33</v>
      </c>
      <c r="F597" s="130">
        <v>12</v>
      </c>
      <c r="G597" s="119" t="s">
        <v>1427</v>
      </c>
      <c r="H597" s="119" t="s">
        <v>1427</v>
      </c>
    </row>
    <row r="598" spans="1:8" ht="15">
      <c r="A598" s="118" t="s">
        <v>1428</v>
      </c>
      <c r="B598" s="119" t="s">
        <v>227</v>
      </c>
      <c r="C598" s="119" t="s">
        <v>4537</v>
      </c>
      <c r="D598" s="119" t="s">
        <v>4538</v>
      </c>
      <c r="E598" s="119">
        <v>33</v>
      </c>
      <c r="F598" s="130">
        <v>12</v>
      </c>
      <c r="G598" s="119" t="s">
        <v>1427</v>
      </c>
      <c r="H598" s="119" t="s">
        <v>1300</v>
      </c>
    </row>
    <row r="599" spans="1:8" ht="15">
      <c r="A599" s="118" t="s">
        <v>1429</v>
      </c>
      <c r="B599" s="119" t="s">
        <v>527</v>
      </c>
      <c r="C599" s="119" t="s">
        <v>3705</v>
      </c>
      <c r="D599" s="119" t="s">
        <v>4539</v>
      </c>
      <c r="E599" s="119">
        <v>33</v>
      </c>
      <c r="F599" s="130">
        <v>12</v>
      </c>
      <c r="G599" s="119" t="s">
        <v>1427</v>
      </c>
      <c r="H599" s="119" t="s">
        <v>1430</v>
      </c>
    </row>
    <row r="600" spans="1:8" ht="15">
      <c r="A600" s="118" t="s">
        <v>1431</v>
      </c>
      <c r="B600" s="119" t="s">
        <v>196</v>
      </c>
      <c r="C600" s="119" t="s">
        <v>3705</v>
      </c>
      <c r="D600" s="119" t="s">
        <v>4540</v>
      </c>
      <c r="E600" s="119">
        <v>33</v>
      </c>
      <c r="F600" s="130">
        <v>12</v>
      </c>
      <c r="G600" s="119" t="s">
        <v>1427</v>
      </c>
      <c r="H600" s="119" t="s">
        <v>1432</v>
      </c>
    </row>
    <row r="601" spans="1:8" ht="15">
      <c r="A601" s="118" t="s">
        <v>1433</v>
      </c>
      <c r="B601" s="119" t="s">
        <v>1239</v>
      </c>
      <c r="C601" s="119" t="s">
        <v>3705</v>
      </c>
      <c r="D601" s="119" t="s">
        <v>4541</v>
      </c>
      <c r="E601" s="119">
        <v>33</v>
      </c>
      <c r="F601" s="130">
        <v>12</v>
      </c>
      <c r="G601" s="119" t="s">
        <v>1427</v>
      </c>
      <c r="H601" s="119" t="s">
        <v>1011</v>
      </c>
    </row>
    <row r="602" spans="1:8" ht="15">
      <c r="A602" s="118" t="s">
        <v>1434</v>
      </c>
      <c r="B602" s="119" t="s">
        <v>196</v>
      </c>
      <c r="C602" s="119" t="s">
        <v>3705</v>
      </c>
      <c r="D602" s="119" t="s">
        <v>4542</v>
      </c>
      <c r="E602" s="119">
        <v>33</v>
      </c>
      <c r="F602" s="130">
        <v>12</v>
      </c>
      <c r="G602" s="119" t="s">
        <v>1427</v>
      </c>
      <c r="H602" s="119" t="s">
        <v>1435</v>
      </c>
    </row>
    <row r="603" spans="1:8" ht="15">
      <c r="A603" s="118" t="s">
        <v>1436</v>
      </c>
      <c r="B603" s="119" t="s">
        <v>315</v>
      </c>
      <c r="C603" s="119" t="s">
        <v>3705</v>
      </c>
      <c r="D603" s="119" t="s">
        <v>4543</v>
      </c>
      <c r="E603" s="119">
        <v>33</v>
      </c>
      <c r="F603" s="130">
        <v>12</v>
      </c>
      <c r="G603" s="119" t="s">
        <v>1427</v>
      </c>
      <c r="H603" s="119" t="s">
        <v>1437</v>
      </c>
    </row>
    <row r="604" spans="1:8" ht="15">
      <c r="A604" s="118" t="s">
        <v>1438</v>
      </c>
      <c r="B604" s="119" t="s">
        <v>362</v>
      </c>
      <c r="C604" s="119" t="s">
        <v>4544</v>
      </c>
      <c r="D604" s="119" t="s">
        <v>4545</v>
      </c>
      <c r="E604" s="119">
        <v>33</v>
      </c>
      <c r="F604" s="130">
        <v>12</v>
      </c>
      <c r="G604" s="119" t="s">
        <v>1427</v>
      </c>
      <c r="H604" s="119" t="s">
        <v>1439</v>
      </c>
    </row>
    <row r="605" spans="1:8" ht="15">
      <c r="A605" s="118" t="s">
        <v>1440</v>
      </c>
      <c r="B605" s="119" t="s">
        <v>141</v>
      </c>
      <c r="C605" s="119" t="s">
        <v>3976</v>
      </c>
      <c r="D605" s="119" t="s">
        <v>4546</v>
      </c>
      <c r="E605" s="119">
        <v>33</v>
      </c>
      <c r="F605" s="130">
        <v>12</v>
      </c>
      <c r="G605" s="119" t="s">
        <v>1427</v>
      </c>
      <c r="H605" s="119" t="s">
        <v>1441</v>
      </c>
    </row>
    <row r="606" spans="1:8" ht="15">
      <c r="A606" s="118" t="s">
        <v>1442</v>
      </c>
      <c r="B606" s="119" t="s">
        <v>227</v>
      </c>
      <c r="C606" s="119" t="s">
        <v>3810</v>
      </c>
      <c r="D606" s="119" t="s">
        <v>4547</v>
      </c>
      <c r="E606" s="119">
        <v>33</v>
      </c>
      <c r="F606" s="130">
        <v>12</v>
      </c>
      <c r="G606" s="119" t="s">
        <v>1427</v>
      </c>
      <c r="H606" s="119" t="s">
        <v>1443</v>
      </c>
    </row>
    <row r="607" spans="1:8" ht="15">
      <c r="A607" s="118" t="s">
        <v>1444</v>
      </c>
      <c r="B607" s="119" t="s">
        <v>153</v>
      </c>
      <c r="C607" s="119" t="s">
        <v>4548</v>
      </c>
      <c r="D607" s="119" t="s">
        <v>4549</v>
      </c>
      <c r="E607" s="119">
        <v>33</v>
      </c>
      <c r="F607" s="130">
        <v>12</v>
      </c>
      <c r="G607" s="119" t="s">
        <v>1427</v>
      </c>
      <c r="H607" s="119" t="s">
        <v>1445</v>
      </c>
    </row>
    <row r="608" spans="1:8" ht="15">
      <c r="A608" s="118" t="s">
        <v>1446</v>
      </c>
      <c r="B608" s="119" t="s">
        <v>141</v>
      </c>
      <c r="C608" s="119" t="s">
        <v>3705</v>
      </c>
      <c r="D608" s="119" t="s">
        <v>4550</v>
      </c>
      <c r="E608" s="119">
        <v>33</v>
      </c>
      <c r="F608" s="130">
        <v>12</v>
      </c>
      <c r="G608" s="119" t="s">
        <v>1447</v>
      </c>
      <c r="H608" s="119" t="s">
        <v>1448</v>
      </c>
    </row>
    <row r="609" spans="1:8" ht="15">
      <c r="A609" s="118" t="s">
        <v>1449</v>
      </c>
      <c r="B609" s="119" t="s">
        <v>84</v>
      </c>
      <c r="C609" s="119" t="s">
        <v>3705</v>
      </c>
      <c r="D609" s="119" t="s">
        <v>4551</v>
      </c>
      <c r="E609" s="119">
        <v>33</v>
      </c>
      <c r="F609" s="130">
        <v>12</v>
      </c>
      <c r="G609" s="119" t="s">
        <v>1447</v>
      </c>
      <c r="H609" s="119" t="s">
        <v>1450</v>
      </c>
    </row>
    <row r="610" spans="1:8" ht="15">
      <c r="A610" s="118" t="s">
        <v>1451</v>
      </c>
      <c r="B610" s="119" t="s">
        <v>359</v>
      </c>
      <c r="C610" s="119" t="s">
        <v>3705</v>
      </c>
      <c r="D610" s="119" t="s">
        <v>4552</v>
      </c>
      <c r="E610" s="119">
        <v>33</v>
      </c>
      <c r="F610" s="130">
        <v>12</v>
      </c>
      <c r="G610" s="119" t="s">
        <v>1447</v>
      </c>
      <c r="H610" s="119" t="s">
        <v>1452</v>
      </c>
    </row>
    <row r="611" spans="1:8" ht="15">
      <c r="A611" s="118" t="s">
        <v>1453</v>
      </c>
      <c r="B611" s="119" t="s">
        <v>227</v>
      </c>
      <c r="C611" s="119" t="s">
        <v>3810</v>
      </c>
      <c r="D611" s="119" t="s">
        <v>4553</v>
      </c>
      <c r="E611" s="119">
        <v>33</v>
      </c>
      <c r="F611" s="130">
        <v>12</v>
      </c>
      <c r="G611" s="119" t="s">
        <v>1447</v>
      </c>
      <c r="H611" s="119" t="s">
        <v>1287</v>
      </c>
    </row>
    <row r="612" spans="1:8" ht="15">
      <c r="A612" s="118" t="s">
        <v>1454</v>
      </c>
      <c r="B612" s="119" t="s">
        <v>153</v>
      </c>
      <c r="C612" s="119" t="s">
        <v>3739</v>
      </c>
      <c r="D612" s="119" t="s">
        <v>4554</v>
      </c>
      <c r="E612" s="119">
        <v>34</v>
      </c>
      <c r="F612" s="118">
        <v>2</v>
      </c>
      <c r="G612" s="119" t="s">
        <v>907</v>
      </c>
      <c r="H612" s="119" t="s">
        <v>1011</v>
      </c>
    </row>
    <row r="613" spans="1:8" ht="15">
      <c r="A613" s="118" t="s">
        <v>1455</v>
      </c>
      <c r="B613" s="119" t="s">
        <v>1456</v>
      </c>
      <c r="C613" s="119" t="s">
        <v>4326</v>
      </c>
      <c r="D613" s="119" t="s">
        <v>4555</v>
      </c>
      <c r="E613" s="119">
        <v>34</v>
      </c>
      <c r="F613" s="118">
        <v>2</v>
      </c>
      <c r="G613" s="119" t="s">
        <v>907</v>
      </c>
      <c r="H613" s="119" t="s">
        <v>1457</v>
      </c>
    </row>
    <row r="614" spans="1:8" ht="15">
      <c r="A614" s="118" t="s">
        <v>1458</v>
      </c>
      <c r="B614" s="119" t="s">
        <v>212</v>
      </c>
      <c r="C614" s="119" t="s">
        <v>4273</v>
      </c>
      <c r="D614" s="119" t="s">
        <v>4556</v>
      </c>
      <c r="E614" s="119">
        <v>34</v>
      </c>
      <c r="F614" s="118">
        <v>2</v>
      </c>
      <c r="G614" s="119" t="s">
        <v>907</v>
      </c>
      <c r="H614" s="119" t="s">
        <v>1459</v>
      </c>
    </row>
    <row r="615" spans="1:8" ht="15">
      <c r="A615" s="118" t="s">
        <v>1460</v>
      </c>
      <c r="B615" s="119" t="s">
        <v>110</v>
      </c>
      <c r="C615" s="119" t="s">
        <v>4557</v>
      </c>
      <c r="D615" s="119" t="s">
        <v>4558</v>
      </c>
      <c r="E615" s="119">
        <v>34</v>
      </c>
      <c r="F615" s="118">
        <v>2</v>
      </c>
      <c r="G615" s="119" t="s">
        <v>907</v>
      </c>
      <c r="H615" s="119" t="s">
        <v>1461</v>
      </c>
    </row>
    <row r="616" spans="1:8" ht="15">
      <c r="A616" s="118" t="s">
        <v>1462</v>
      </c>
      <c r="B616" s="119" t="s">
        <v>504</v>
      </c>
      <c r="C616" s="119" t="s">
        <v>4559</v>
      </c>
      <c r="D616" s="119" t="s">
        <v>4560</v>
      </c>
      <c r="E616" s="119">
        <v>34</v>
      </c>
      <c r="F616" s="118">
        <v>2</v>
      </c>
      <c r="G616" s="119" t="s">
        <v>84</v>
      </c>
      <c r="H616" s="119" t="s">
        <v>1463</v>
      </c>
    </row>
    <row r="617" spans="1:8" ht="15">
      <c r="A617" s="118" t="s">
        <v>1464</v>
      </c>
      <c r="B617" s="119" t="s">
        <v>209</v>
      </c>
      <c r="C617" s="119" t="s">
        <v>3705</v>
      </c>
      <c r="D617" s="119" t="s">
        <v>4561</v>
      </c>
      <c r="E617" s="119">
        <v>34</v>
      </c>
      <c r="F617" s="118">
        <v>2</v>
      </c>
      <c r="G617" s="119" t="s">
        <v>84</v>
      </c>
      <c r="H617" s="119" t="s">
        <v>1465</v>
      </c>
    </row>
    <row r="618" spans="1:8" ht="15">
      <c r="A618" s="118" t="s">
        <v>1466</v>
      </c>
      <c r="B618" s="119" t="s">
        <v>218</v>
      </c>
      <c r="C618" s="119" t="s">
        <v>4562</v>
      </c>
      <c r="D618" s="119" t="s">
        <v>4563</v>
      </c>
      <c r="E618" s="119">
        <v>34</v>
      </c>
      <c r="F618" s="118">
        <v>2</v>
      </c>
      <c r="G618" s="119" t="s">
        <v>84</v>
      </c>
      <c r="H618" s="119" t="s">
        <v>1467</v>
      </c>
    </row>
    <row r="619" spans="1:8" ht="15">
      <c r="A619" s="118" t="s">
        <v>1468</v>
      </c>
      <c r="B619" s="119" t="s">
        <v>1469</v>
      </c>
      <c r="C619" s="119" t="s">
        <v>4564</v>
      </c>
      <c r="D619" s="119" t="s">
        <v>4565</v>
      </c>
      <c r="E619" s="119">
        <v>34</v>
      </c>
      <c r="F619" s="118">
        <v>2</v>
      </c>
      <c r="G619" s="119" t="s">
        <v>84</v>
      </c>
      <c r="H619" s="119" t="s">
        <v>1470</v>
      </c>
    </row>
    <row r="620" spans="1:8" ht="15">
      <c r="A620" s="118" t="s">
        <v>1471</v>
      </c>
      <c r="B620" s="119" t="s">
        <v>227</v>
      </c>
      <c r="C620" s="119" t="s">
        <v>4566</v>
      </c>
      <c r="D620" s="119" t="s">
        <v>4567</v>
      </c>
      <c r="E620" s="119">
        <v>34</v>
      </c>
      <c r="F620" s="118">
        <v>2</v>
      </c>
      <c r="G620" s="119" t="s">
        <v>84</v>
      </c>
      <c r="H620" s="119" t="s">
        <v>1472</v>
      </c>
    </row>
    <row r="621" spans="1:8" ht="15">
      <c r="A621" s="118" t="s">
        <v>1473</v>
      </c>
      <c r="B621" s="119" t="s">
        <v>527</v>
      </c>
      <c r="C621" s="119" t="s">
        <v>3705</v>
      </c>
      <c r="D621" s="119" t="s">
        <v>4568</v>
      </c>
      <c r="E621" s="119">
        <v>34</v>
      </c>
      <c r="F621" s="118">
        <v>2</v>
      </c>
      <c r="G621" s="119" t="s">
        <v>84</v>
      </c>
      <c r="H621" s="119" t="s">
        <v>1474</v>
      </c>
    </row>
    <row r="622" spans="1:8" ht="15">
      <c r="A622" s="118" t="s">
        <v>1475</v>
      </c>
      <c r="B622" s="119" t="s">
        <v>196</v>
      </c>
      <c r="C622" s="119" t="s">
        <v>4273</v>
      </c>
      <c r="D622" s="119" t="s">
        <v>4569</v>
      </c>
      <c r="E622" s="119">
        <v>34</v>
      </c>
      <c r="F622" s="118">
        <v>2</v>
      </c>
      <c r="G622" s="119" t="s">
        <v>84</v>
      </c>
      <c r="H622" s="119" t="s">
        <v>1476</v>
      </c>
    </row>
    <row r="623" spans="1:8" ht="15">
      <c r="A623" s="118" t="s">
        <v>1477</v>
      </c>
      <c r="B623" s="119" t="s">
        <v>362</v>
      </c>
      <c r="C623" s="119" t="s">
        <v>4570</v>
      </c>
      <c r="D623" s="119" t="s">
        <v>4571</v>
      </c>
      <c r="E623" s="119">
        <v>34</v>
      </c>
      <c r="F623" s="118">
        <v>2</v>
      </c>
      <c r="G623" s="119" t="s">
        <v>84</v>
      </c>
      <c r="H623" s="119" t="s">
        <v>1478</v>
      </c>
    </row>
    <row r="624" spans="1:8" ht="15">
      <c r="A624" s="118" t="s">
        <v>1479</v>
      </c>
      <c r="B624" s="119" t="s">
        <v>107</v>
      </c>
      <c r="C624" s="119" t="s">
        <v>4572</v>
      </c>
      <c r="D624" s="119" t="s">
        <v>4573</v>
      </c>
      <c r="E624" s="119">
        <v>34</v>
      </c>
      <c r="F624" s="118">
        <v>2</v>
      </c>
      <c r="G624" s="119" t="s">
        <v>84</v>
      </c>
      <c r="H624" s="119" t="s">
        <v>1480</v>
      </c>
    </row>
    <row r="625" spans="1:8" ht="15">
      <c r="A625" s="118" t="s">
        <v>1481</v>
      </c>
      <c r="B625" s="119" t="s">
        <v>84</v>
      </c>
      <c r="C625" s="119" t="s">
        <v>4280</v>
      </c>
      <c r="D625" s="119" t="s">
        <v>4574</v>
      </c>
      <c r="E625" s="119">
        <v>34</v>
      </c>
      <c r="F625" s="118">
        <v>2</v>
      </c>
      <c r="G625" s="119" t="s">
        <v>84</v>
      </c>
      <c r="H625" s="119" t="s">
        <v>1482</v>
      </c>
    </row>
    <row r="626" spans="1:8" ht="15">
      <c r="A626" s="118" t="s">
        <v>1483</v>
      </c>
      <c r="B626" s="119" t="s">
        <v>1031</v>
      </c>
      <c r="C626" s="119" t="s">
        <v>4575</v>
      </c>
      <c r="D626" s="119" t="s">
        <v>4576</v>
      </c>
      <c r="E626" s="119">
        <v>34</v>
      </c>
      <c r="F626" s="118">
        <v>2</v>
      </c>
      <c r="G626" s="119" t="s">
        <v>286</v>
      </c>
      <c r="H626" s="119" t="s">
        <v>287</v>
      </c>
    </row>
    <row r="627" spans="1:8" ht="15">
      <c r="A627" s="118" t="s">
        <v>1484</v>
      </c>
      <c r="B627" s="119" t="s">
        <v>315</v>
      </c>
      <c r="C627" s="119" t="s">
        <v>4562</v>
      </c>
      <c r="D627" s="119" t="s">
        <v>4577</v>
      </c>
      <c r="E627" s="119">
        <v>35</v>
      </c>
      <c r="F627" s="130">
        <v>13</v>
      </c>
      <c r="G627" s="119" t="s">
        <v>1411</v>
      </c>
      <c r="H627" s="119" t="s">
        <v>1485</v>
      </c>
    </row>
    <row r="628" spans="1:8" ht="15">
      <c r="A628" s="118" t="s">
        <v>1486</v>
      </c>
      <c r="B628" s="119" t="s">
        <v>141</v>
      </c>
      <c r="C628" s="119" t="s">
        <v>4018</v>
      </c>
      <c r="D628" s="119" t="s">
        <v>4578</v>
      </c>
      <c r="E628" s="119">
        <v>35</v>
      </c>
      <c r="F628" s="130">
        <v>13</v>
      </c>
      <c r="G628" s="119" t="s">
        <v>1411</v>
      </c>
      <c r="H628" s="119" t="s">
        <v>1487</v>
      </c>
    </row>
    <row r="629" spans="1:8" ht="15">
      <c r="A629" s="118" t="s">
        <v>1488</v>
      </c>
      <c r="B629" s="119" t="s">
        <v>199</v>
      </c>
      <c r="C629" s="119" t="s">
        <v>4579</v>
      </c>
      <c r="D629" s="119" t="s">
        <v>4580</v>
      </c>
      <c r="E629" s="119">
        <v>35</v>
      </c>
      <c r="F629" s="130">
        <v>13</v>
      </c>
      <c r="G629" s="119" t="s">
        <v>1411</v>
      </c>
      <c r="H629" s="119" t="s">
        <v>1489</v>
      </c>
    </row>
    <row r="630" spans="1:8" ht="15">
      <c r="A630" s="118" t="s">
        <v>1490</v>
      </c>
      <c r="B630" s="119" t="s">
        <v>541</v>
      </c>
      <c r="C630" s="119" t="s">
        <v>4581</v>
      </c>
      <c r="D630" s="119" t="s">
        <v>4582</v>
      </c>
      <c r="E630" s="119">
        <v>35</v>
      </c>
      <c r="F630" s="130">
        <v>13</v>
      </c>
      <c r="G630" s="119" t="s">
        <v>1411</v>
      </c>
      <c r="H630" s="119" t="s">
        <v>1491</v>
      </c>
    </row>
    <row r="631" spans="1:8" ht="15">
      <c r="A631" s="118" t="s">
        <v>1492</v>
      </c>
      <c r="B631" s="119" t="s">
        <v>1493</v>
      </c>
      <c r="C631" s="119" t="s">
        <v>3705</v>
      </c>
      <c r="D631" s="119" t="s">
        <v>4583</v>
      </c>
      <c r="E631" s="119">
        <v>35</v>
      </c>
      <c r="F631" s="130">
        <v>13</v>
      </c>
      <c r="G631" s="119" t="s">
        <v>1411</v>
      </c>
      <c r="H631" s="119" t="s">
        <v>576</v>
      </c>
    </row>
    <row r="632" spans="1:8" ht="15">
      <c r="A632" s="118" t="s">
        <v>1494</v>
      </c>
      <c r="B632" s="119" t="s">
        <v>153</v>
      </c>
      <c r="C632" s="119" t="s">
        <v>3926</v>
      </c>
      <c r="D632" s="119" t="s">
        <v>4584</v>
      </c>
      <c r="E632" s="119">
        <v>35</v>
      </c>
      <c r="F632" s="130">
        <v>13</v>
      </c>
      <c r="G632" s="119" t="s">
        <v>1411</v>
      </c>
      <c r="H632" s="119" t="s">
        <v>122</v>
      </c>
    </row>
    <row r="633" spans="1:8" ht="15">
      <c r="A633" s="118" t="s">
        <v>1495</v>
      </c>
      <c r="B633" s="119" t="s">
        <v>356</v>
      </c>
      <c r="C633" s="119" t="s">
        <v>3705</v>
      </c>
      <c r="D633" s="119" t="s">
        <v>4585</v>
      </c>
      <c r="E633" s="119">
        <v>35</v>
      </c>
      <c r="F633" s="130">
        <v>13</v>
      </c>
      <c r="G633" s="119" t="s">
        <v>1411</v>
      </c>
      <c r="H633" s="119" t="s">
        <v>1496</v>
      </c>
    </row>
    <row r="634" spans="1:8" ht="15">
      <c r="A634" s="118" t="s">
        <v>1497</v>
      </c>
      <c r="B634" s="119" t="s">
        <v>1498</v>
      </c>
      <c r="C634" s="119" t="s">
        <v>4586</v>
      </c>
      <c r="D634" s="119" t="s">
        <v>4587</v>
      </c>
      <c r="E634" s="119">
        <v>35</v>
      </c>
      <c r="F634" s="130">
        <v>13</v>
      </c>
      <c r="G634" s="119" t="s">
        <v>286</v>
      </c>
      <c r="H634" s="119" t="s">
        <v>287</v>
      </c>
    </row>
    <row r="635" spans="1:8" ht="15">
      <c r="A635" s="118" t="s">
        <v>1499</v>
      </c>
      <c r="B635" s="119" t="s">
        <v>1500</v>
      </c>
      <c r="C635" s="119" t="s">
        <v>4588</v>
      </c>
      <c r="D635" s="119" t="s">
        <v>4589</v>
      </c>
      <c r="E635" s="119">
        <v>35</v>
      </c>
      <c r="F635" s="130">
        <v>13</v>
      </c>
      <c r="G635" s="119" t="s">
        <v>286</v>
      </c>
      <c r="H635" s="119" t="s">
        <v>287</v>
      </c>
    </row>
    <row r="636" spans="1:8" ht="15">
      <c r="A636" s="118" t="s">
        <v>1501</v>
      </c>
      <c r="B636" s="119" t="s">
        <v>124</v>
      </c>
      <c r="C636" s="119" t="s">
        <v>4590</v>
      </c>
      <c r="D636" s="119" t="s">
        <v>4591</v>
      </c>
      <c r="E636" s="119">
        <v>35</v>
      </c>
      <c r="F636" s="130">
        <v>13</v>
      </c>
      <c r="G636" s="119" t="s">
        <v>286</v>
      </c>
      <c r="H636" s="119" t="s">
        <v>287</v>
      </c>
    </row>
    <row r="637" spans="1:8" ht="15">
      <c r="A637" s="118" t="s">
        <v>1502</v>
      </c>
      <c r="B637" s="119" t="s">
        <v>594</v>
      </c>
      <c r="C637" s="119" t="s">
        <v>4592</v>
      </c>
      <c r="D637" s="119" t="s">
        <v>4593</v>
      </c>
      <c r="E637" s="119">
        <v>35</v>
      </c>
      <c r="F637" s="130">
        <v>13</v>
      </c>
      <c r="G637" s="119" t="s">
        <v>286</v>
      </c>
      <c r="H637" s="119" t="s">
        <v>1503</v>
      </c>
    </row>
    <row r="638" spans="1:8" ht="15">
      <c r="A638" s="118" t="s">
        <v>1504</v>
      </c>
      <c r="B638" s="119" t="s">
        <v>153</v>
      </c>
      <c r="C638" s="119" t="s">
        <v>4594</v>
      </c>
      <c r="D638" s="119" t="s">
        <v>4595</v>
      </c>
      <c r="E638" s="119">
        <v>35</v>
      </c>
      <c r="F638" s="130">
        <v>13</v>
      </c>
      <c r="G638" s="119" t="s">
        <v>289</v>
      </c>
      <c r="H638" s="119" t="s">
        <v>1505</v>
      </c>
    </row>
    <row r="639" spans="1:8" ht="15">
      <c r="A639" s="118" t="s">
        <v>1506</v>
      </c>
      <c r="B639" s="119" t="s">
        <v>315</v>
      </c>
      <c r="C639" s="119" t="s">
        <v>4596</v>
      </c>
      <c r="D639" s="119" t="s">
        <v>4597</v>
      </c>
      <c r="E639" s="119">
        <v>35</v>
      </c>
      <c r="F639" s="130">
        <v>13</v>
      </c>
      <c r="G639" s="119" t="s">
        <v>296</v>
      </c>
      <c r="H639" s="119" t="s">
        <v>1507</v>
      </c>
    </row>
    <row r="640" spans="1:8" ht="15">
      <c r="A640" s="118" t="s">
        <v>1508</v>
      </c>
      <c r="B640" s="119" t="s">
        <v>538</v>
      </c>
      <c r="C640" s="119" t="s">
        <v>3705</v>
      </c>
      <c r="D640" s="119" t="s">
        <v>4598</v>
      </c>
      <c r="E640" s="119">
        <v>35</v>
      </c>
      <c r="F640" s="130">
        <v>13</v>
      </c>
      <c r="G640" s="119" t="s">
        <v>1509</v>
      </c>
      <c r="H640" s="119" t="s">
        <v>1510</v>
      </c>
    </row>
    <row r="641" spans="1:8" ht="15">
      <c r="A641" s="118" t="s">
        <v>1511</v>
      </c>
      <c r="B641" s="119" t="s">
        <v>102</v>
      </c>
      <c r="C641" s="119" t="s">
        <v>4599</v>
      </c>
      <c r="D641" s="119" t="s">
        <v>4600</v>
      </c>
      <c r="E641" s="119">
        <v>35</v>
      </c>
      <c r="F641" s="130">
        <v>13</v>
      </c>
      <c r="G641" s="119" t="s">
        <v>1512</v>
      </c>
      <c r="H641" s="119" t="s">
        <v>1513</v>
      </c>
    </row>
    <row r="642" spans="1:8" ht="15">
      <c r="A642" s="118" t="s">
        <v>1514</v>
      </c>
      <c r="B642" s="119" t="s">
        <v>1515</v>
      </c>
      <c r="C642" s="119" t="s">
        <v>4601</v>
      </c>
      <c r="D642" s="119" t="s">
        <v>4602</v>
      </c>
      <c r="E642" s="119">
        <v>36</v>
      </c>
      <c r="F642" s="118">
        <v>4</v>
      </c>
      <c r="G642" s="119" t="s">
        <v>1516</v>
      </c>
      <c r="H642" s="119" t="s">
        <v>1516</v>
      </c>
    </row>
    <row r="643" spans="1:8" ht="15">
      <c r="A643" s="118" t="s">
        <v>1517</v>
      </c>
      <c r="B643" s="119" t="s">
        <v>227</v>
      </c>
      <c r="C643" s="119" t="s">
        <v>4257</v>
      </c>
      <c r="D643" s="119" t="s">
        <v>4603</v>
      </c>
      <c r="E643" s="119">
        <v>36</v>
      </c>
      <c r="F643" s="118">
        <v>4</v>
      </c>
      <c r="G643" s="119" t="s">
        <v>1516</v>
      </c>
      <c r="H643" s="119" t="s">
        <v>1518</v>
      </c>
    </row>
    <row r="644" spans="1:8" ht="15">
      <c r="A644" s="118" t="s">
        <v>1519</v>
      </c>
      <c r="B644" s="119" t="s">
        <v>1520</v>
      </c>
      <c r="C644" s="119" t="s">
        <v>4604</v>
      </c>
      <c r="D644" s="119" t="s">
        <v>4605</v>
      </c>
      <c r="E644" s="119">
        <v>36</v>
      </c>
      <c r="F644" s="118">
        <v>4</v>
      </c>
      <c r="G644" s="119" t="s">
        <v>1516</v>
      </c>
      <c r="H644" s="119" t="s">
        <v>1521</v>
      </c>
    </row>
    <row r="645" spans="1:8" ht="15">
      <c r="A645" s="118" t="s">
        <v>1522</v>
      </c>
      <c r="B645" s="119" t="s">
        <v>153</v>
      </c>
      <c r="C645" s="119" t="s">
        <v>4606</v>
      </c>
      <c r="D645" s="119" t="s">
        <v>4607</v>
      </c>
      <c r="E645" s="119">
        <v>36</v>
      </c>
      <c r="F645" s="118">
        <v>4</v>
      </c>
      <c r="G645" s="119" t="s">
        <v>1516</v>
      </c>
      <c r="H645" s="119" t="s">
        <v>1523</v>
      </c>
    </row>
    <row r="646" spans="1:8" ht="15">
      <c r="A646" s="118" t="s">
        <v>1524</v>
      </c>
      <c r="B646" s="119" t="s">
        <v>84</v>
      </c>
      <c r="C646" s="119" t="s">
        <v>4608</v>
      </c>
      <c r="D646" s="119" t="s">
        <v>4609</v>
      </c>
      <c r="E646" s="119">
        <v>36</v>
      </c>
      <c r="F646" s="118">
        <v>4</v>
      </c>
      <c r="G646" s="119" t="s">
        <v>1516</v>
      </c>
      <c r="H646" s="119" t="s">
        <v>1525</v>
      </c>
    </row>
    <row r="647" spans="1:8" ht="15">
      <c r="A647" s="118" t="s">
        <v>1526</v>
      </c>
      <c r="B647" s="119" t="s">
        <v>1527</v>
      </c>
      <c r="C647" s="119" t="s">
        <v>4487</v>
      </c>
      <c r="D647" s="119" t="s">
        <v>4610</v>
      </c>
      <c r="E647" s="119">
        <v>36</v>
      </c>
      <c r="F647" s="118">
        <v>4</v>
      </c>
      <c r="G647" s="119" t="s">
        <v>1516</v>
      </c>
      <c r="H647" s="119" t="s">
        <v>1528</v>
      </c>
    </row>
    <row r="648" spans="1:8" ht="15">
      <c r="A648" s="118" t="s">
        <v>1529</v>
      </c>
      <c r="B648" s="119" t="s">
        <v>315</v>
      </c>
      <c r="C648" s="119" t="s">
        <v>4611</v>
      </c>
      <c r="D648" s="119" t="s">
        <v>4612</v>
      </c>
      <c r="E648" s="119">
        <v>36</v>
      </c>
      <c r="F648" s="118">
        <v>4</v>
      </c>
      <c r="G648" s="119" t="s">
        <v>1516</v>
      </c>
      <c r="H648" s="119" t="s">
        <v>1530</v>
      </c>
    </row>
    <row r="649" spans="1:8" ht="15">
      <c r="A649" s="118" t="s">
        <v>1531</v>
      </c>
      <c r="B649" s="119" t="s">
        <v>199</v>
      </c>
      <c r="C649" s="119" t="s">
        <v>4613</v>
      </c>
      <c r="D649" s="119" t="s">
        <v>4614</v>
      </c>
      <c r="E649" s="119">
        <v>36</v>
      </c>
      <c r="F649" s="118">
        <v>4</v>
      </c>
      <c r="G649" s="119" t="s">
        <v>1516</v>
      </c>
      <c r="H649" s="119" t="s">
        <v>1532</v>
      </c>
    </row>
    <row r="650" spans="1:8" ht="15">
      <c r="A650" s="118" t="s">
        <v>1533</v>
      </c>
      <c r="B650" s="119" t="s">
        <v>212</v>
      </c>
      <c r="C650" s="119" t="s">
        <v>4615</v>
      </c>
      <c r="D650" s="119" t="s">
        <v>4616</v>
      </c>
      <c r="E650" s="119">
        <v>36</v>
      </c>
      <c r="F650" s="118">
        <v>4</v>
      </c>
      <c r="G650" s="119" t="s">
        <v>1516</v>
      </c>
      <c r="H650" s="119" t="s">
        <v>1534</v>
      </c>
    </row>
    <row r="651" spans="1:8" ht="15">
      <c r="A651" s="118" t="s">
        <v>1535</v>
      </c>
      <c r="B651" s="119" t="s">
        <v>1536</v>
      </c>
      <c r="C651" s="119" t="s">
        <v>4617</v>
      </c>
      <c r="D651" s="119" t="s">
        <v>4618</v>
      </c>
      <c r="E651" s="119">
        <v>36</v>
      </c>
      <c r="F651" s="118">
        <v>4</v>
      </c>
      <c r="G651" s="119" t="s">
        <v>945</v>
      </c>
      <c r="H651" s="119" t="s">
        <v>945</v>
      </c>
    </row>
    <row r="652" spans="1:8" ht="15">
      <c r="A652" s="118" t="s">
        <v>1537</v>
      </c>
      <c r="B652" s="119" t="s">
        <v>227</v>
      </c>
      <c r="C652" s="119" t="s">
        <v>4619</v>
      </c>
      <c r="D652" s="119" t="s">
        <v>4620</v>
      </c>
      <c r="E652" s="119">
        <v>36</v>
      </c>
      <c r="F652" s="118">
        <v>4</v>
      </c>
      <c r="G652" s="119" t="s">
        <v>945</v>
      </c>
      <c r="H652" s="119" t="s">
        <v>945</v>
      </c>
    </row>
    <row r="653" spans="1:8" ht="15">
      <c r="A653" s="118" t="s">
        <v>1538</v>
      </c>
      <c r="B653" s="119" t="s">
        <v>1539</v>
      </c>
      <c r="C653" s="119" t="s">
        <v>4613</v>
      </c>
      <c r="D653" s="119" t="s">
        <v>4621</v>
      </c>
      <c r="E653" s="119">
        <v>36</v>
      </c>
      <c r="F653" s="118">
        <v>4</v>
      </c>
      <c r="G653" s="119" t="s">
        <v>1540</v>
      </c>
      <c r="H653" s="119" t="s">
        <v>1541</v>
      </c>
    </row>
    <row r="654" spans="1:8" ht="15">
      <c r="A654" s="118" t="s">
        <v>1542</v>
      </c>
      <c r="B654" s="119" t="s">
        <v>107</v>
      </c>
      <c r="C654" s="119" t="s">
        <v>4622</v>
      </c>
      <c r="D654" s="119" t="s">
        <v>4623</v>
      </c>
      <c r="E654" s="119">
        <v>36</v>
      </c>
      <c r="F654" s="118">
        <v>4</v>
      </c>
      <c r="G654" s="119" t="s">
        <v>380</v>
      </c>
      <c r="H654" s="119" t="s">
        <v>1543</v>
      </c>
    </row>
    <row r="655" spans="1:8" ht="15">
      <c r="A655" s="118" t="s">
        <v>1544</v>
      </c>
      <c r="B655" s="119" t="s">
        <v>224</v>
      </c>
      <c r="C655" s="119" t="s">
        <v>4608</v>
      </c>
      <c r="D655" s="119" t="s">
        <v>4624</v>
      </c>
      <c r="E655" s="119">
        <v>37</v>
      </c>
      <c r="F655" s="130">
        <v>15</v>
      </c>
      <c r="G655" s="119" t="s">
        <v>918</v>
      </c>
      <c r="H655" s="119" t="s">
        <v>918</v>
      </c>
    </row>
    <row r="656" spans="1:8" ht="15">
      <c r="A656" s="118" t="s">
        <v>1545</v>
      </c>
      <c r="B656" s="119" t="s">
        <v>1347</v>
      </c>
      <c r="C656" s="119" t="s">
        <v>3705</v>
      </c>
      <c r="D656" s="119" t="s">
        <v>4625</v>
      </c>
      <c r="E656" s="119">
        <v>37</v>
      </c>
      <c r="F656" s="130">
        <v>15</v>
      </c>
      <c r="G656" s="119" t="s">
        <v>918</v>
      </c>
      <c r="H656" s="119" t="s">
        <v>1546</v>
      </c>
    </row>
    <row r="657" spans="1:8" ht="15">
      <c r="A657" s="118" t="s">
        <v>1547</v>
      </c>
      <c r="B657" s="119" t="s">
        <v>333</v>
      </c>
      <c r="C657" s="119" t="s">
        <v>4626</v>
      </c>
      <c r="D657" s="119" t="s">
        <v>4627</v>
      </c>
      <c r="E657" s="119">
        <v>37</v>
      </c>
      <c r="F657" s="130">
        <v>15</v>
      </c>
      <c r="G657" s="119" t="s">
        <v>947</v>
      </c>
      <c r="H657" s="119" t="s">
        <v>1548</v>
      </c>
    </row>
    <row r="658" spans="1:8" ht="15">
      <c r="A658" s="118" t="s">
        <v>1549</v>
      </c>
      <c r="B658" s="119" t="s">
        <v>110</v>
      </c>
      <c r="C658" s="119" t="s">
        <v>3705</v>
      </c>
      <c r="D658" s="119" t="s">
        <v>4628</v>
      </c>
      <c r="E658" s="119">
        <v>37</v>
      </c>
      <c r="F658" s="130">
        <v>15</v>
      </c>
      <c r="G658" s="119" t="s">
        <v>924</v>
      </c>
      <c r="H658" s="119" t="s">
        <v>1550</v>
      </c>
    </row>
    <row r="659" spans="1:8" ht="15">
      <c r="A659" s="118" t="s">
        <v>1551</v>
      </c>
      <c r="B659" s="119" t="s">
        <v>222</v>
      </c>
      <c r="C659" s="119" t="s">
        <v>4629</v>
      </c>
      <c r="D659" s="119" t="s">
        <v>4630</v>
      </c>
      <c r="E659" s="119">
        <v>37</v>
      </c>
      <c r="F659" s="130">
        <v>15</v>
      </c>
      <c r="G659" s="119" t="s">
        <v>924</v>
      </c>
      <c r="H659" s="119" t="s">
        <v>1552</v>
      </c>
    </row>
    <row r="660" spans="1:8" ht="15">
      <c r="A660" s="118" t="s">
        <v>1553</v>
      </c>
      <c r="B660" s="119" t="s">
        <v>141</v>
      </c>
      <c r="C660" s="119" t="s">
        <v>4631</v>
      </c>
      <c r="D660" s="119" t="s">
        <v>4632</v>
      </c>
      <c r="E660" s="119">
        <v>37</v>
      </c>
      <c r="F660" s="130">
        <v>15</v>
      </c>
      <c r="G660" s="119" t="s">
        <v>924</v>
      </c>
      <c r="H660" s="119" t="s">
        <v>1554</v>
      </c>
    </row>
    <row r="661" spans="1:8" ht="15">
      <c r="A661" s="118" t="s">
        <v>1555</v>
      </c>
      <c r="B661" s="119" t="s">
        <v>1556</v>
      </c>
      <c r="C661" s="119" t="s">
        <v>3703</v>
      </c>
      <c r="D661" s="119" t="s">
        <v>4633</v>
      </c>
      <c r="E661" s="119">
        <v>37</v>
      </c>
      <c r="F661" s="130">
        <v>15</v>
      </c>
      <c r="G661" s="119" t="s">
        <v>924</v>
      </c>
      <c r="H661" s="119" t="s">
        <v>708</v>
      </c>
    </row>
    <row r="662" spans="1:8" ht="15">
      <c r="A662" s="118" t="s">
        <v>1557</v>
      </c>
      <c r="B662" s="119" t="s">
        <v>209</v>
      </c>
      <c r="C662" s="119" t="s">
        <v>4634</v>
      </c>
      <c r="D662" s="119" t="s">
        <v>4635</v>
      </c>
      <c r="E662" s="119">
        <v>37</v>
      </c>
      <c r="F662" s="130">
        <v>15</v>
      </c>
      <c r="G662" s="119" t="s">
        <v>924</v>
      </c>
      <c r="H662" s="119" t="s">
        <v>1558</v>
      </c>
    </row>
    <row r="663" spans="1:8" ht="15">
      <c r="A663" s="118" t="s">
        <v>1559</v>
      </c>
      <c r="B663" s="119" t="s">
        <v>227</v>
      </c>
      <c r="C663" s="119" t="s">
        <v>4636</v>
      </c>
      <c r="D663" s="119" t="s">
        <v>4637</v>
      </c>
      <c r="E663" s="119">
        <v>37</v>
      </c>
      <c r="F663" s="130">
        <v>15</v>
      </c>
      <c r="G663" s="119" t="s">
        <v>924</v>
      </c>
      <c r="H663" s="119" t="s">
        <v>576</v>
      </c>
    </row>
    <row r="664" spans="1:8" ht="15">
      <c r="A664" s="118" t="s">
        <v>1560</v>
      </c>
      <c r="B664" s="119" t="s">
        <v>1561</v>
      </c>
      <c r="C664" s="119" t="s">
        <v>4638</v>
      </c>
      <c r="D664" s="119" t="s">
        <v>4639</v>
      </c>
      <c r="E664" s="119">
        <v>37</v>
      </c>
      <c r="F664" s="130">
        <v>15</v>
      </c>
      <c r="G664" s="119" t="s">
        <v>924</v>
      </c>
      <c r="H664" s="119" t="s">
        <v>1562</v>
      </c>
    </row>
    <row r="665" spans="1:8" ht="15">
      <c r="A665" s="118" t="s">
        <v>1563</v>
      </c>
      <c r="B665" s="119" t="s">
        <v>739</v>
      </c>
      <c r="C665" s="119" t="s">
        <v>4640</v>
      </c>
      <c r="D665" s="119" t="s">
        <v>4641</v>
      </c>
      <c r="E665" s="119">
        <v>37</v>
      </c>
      <c r="F665" s="130">
        <v>15</v>
      </c>
      <c r="G665" s="119" t="s">
        <v>954</v>
      </c>
      <c r="H665" s="119" t="s">
        <v>1564</v>
      </c>
    </row>
    <row r="666" spans="1:8" ht="15">
      <c r="A666" s="118" t="s">
        <v>1565</v>
      </c>
      <c r="B666" s="119" t="s">
        <v>110</v>
      </c>
      <c r="C666" s="119" t="s">
        <v>4642</v>
      </c>
      <c r="D666" s="119" t="s">
        <v>4643</v>
      </c>
      <c r="E666" s="119">
        <v>37</v>
      </c>
      <c r="F666" s="130">
        <v>15</v>
      </c>
      <c r="G666" s="119" t="s">
        <v>380</v>
      </c>
      <c r="H666" s="119" t="s">
        <v>380</v>
      </c>
    </row>
    <row r="667" spans="1:8" ht="15">
      <c r="A667" s="118" t="s">
        <v>1566</v>
      </c>
      <c r="B667" s="119" t="s">
        <v>196</v>
      </c>
      <c r="C667" s="119" t="s">
        <v>4644</v>
      </c>
      <c r="D667" s="119" t="s">
        <v>4645</v>
      </c>
      <c r="E667" s="119">
        <v>37</v>
      </c>
      <c r="F667" s="130">
        <v>15</v>
      </c>
      <c r="G667" s="119" t="s">
        <v>380</v>
      </c>
      <c r="H667" s="119" t="s">
        <v>380</v>
      </c>
    </row>
    <row r="668" spans="1:8" ht="15">
      <c r="A668" s="118" t="s">
        <v>1567</v>
      </c>
      <c r="B668" s="119" t="s">
        <v>1568</v>
      </c>
      <c r="C668" s="119" t="s">
        <v>4646</v>
      </c>
      <c r="D668" s="119" t="s">
        <v>4647</v>
      </c>
      <c r="E668" s="119">
        <v>37</v>
      </c>
      <c r="F668" s="130">
        <v>15</v>
      </c>
      <c r="G668" s="119" t="s">
        <v>380</v>
      </c>
      <c r="H668" s="119" t="s">
        <v>1569</v>
      </c>
    </row>
    <row r="669" spans="1:8" ht="15">
      <c r="A669" s="118" t="s">
        <v>1570</v>
      </c>
      <c r="B669" s="119" t="s">
        <v>1571</v>
      </c>
      <c r="C669" s="119" t="s">
        <v>4648</v>
      </c>
      <c r="D669" s="119" t="s">
        <v>3865</v>
      </c>
      <c r="E669" s="119">
        <v>37</v>
      </c>
      <c r="F669" s="130">
        <v>15</v>
      </c>
      <c r="G669" s="119" t="s">
        <v>380</v>
      </c>
      <c r="H669" s="119" t="s">
        <v>1572</v>
      </c>
    </row>
    <row r="670" spans="1:8" ht="15">
      <c r="A670" s="118" t="s">
        <v>1573</v>
      </c>
      <c r="B670" s="119" t="s">
        <v>181</v>
      </c>
      <c r="C670" s="119" t="s">
        <v>4649</v>
      </c>
      <c r="D670" s="119" t="s">
        <v>4650</v>
      </c>
      <c r="E670" s="119">
        <v>37</v>
      </c>
      <c r="F670" s="130">
        <v>15</v>
      </c>
      <c r="G670" s="119" t="s">
        <v>380</v>
      </c>
      <c r="H670" s="119" t="s">
        <v>1574</v>
      </c>
    </row>
    <row r="671" spans="1:8" ht="15">
      <c r="A671" s="118" t="s">
        <v>1575</v>
      </c>
      <c r="B671" s="119" t="s">
        <v>315</v>
      </c>
      <c r="C671" s="119" t="s">
        <v>4651</v>
      </c>
      <c r="D671" s="119" t="s">
        <v>4652</v>
      </c>
      <c r="E671" s="119">
        <v>38</v>
      </c>
      <c r="F671" s="118">
        <v>9</v>
      </c>
      <c r="G671" s="119" t="s">
        <v>1006</v>
      </c>
      <c r="H671" s="119" t="s">
        <v>1576</v>
      </c>
    </row>
    <row r="672" spans="1:8" ht="15">
      <c r="A672" s="118" t="s">
        <v>1577</v>
      </c>
      <c r="B672" s="119" t="s">
        <v>196</v>
      </c>
      <c r="C672" s="119" t="s">
        <v>3895</v>
      </c>
      <c r="D672" s="119" t="s">
        <v>4653</v>
      </c>
      <c r="E672" s="119">
        <v>38</v>
      </c>
      <c r="F672" s="118">
        <v>9</v>
      </c>
      <c r="G672" s="119" t="s">
        <v>1006</v>
      </c>
      <c r="H672" s="119" t="s">
        <v>1578</v>
      </c>
    </row>
    <row r="673" spans="1:8" ht="15">
      <c r="A673" s="118" t="s">
        <v>1579</v>
      </c>
      <c r="B673" s="119" t="s">
        <v>118</v>
      </c>
      <c r="C673" s="119" t="s">
        <v>4654</v>
      </c>
      <c r="D673" s="119" t="s">
        <v>4655</v>
      </c>
      <c r="E673" s="119">
        <v>38</v>
      </c>
      <c r="F673" s="118">
        <v>9</v>
      </c>
      <c r="G673" s="119" t="s">
        <v>1006</v>
      </c>
      <c r="H673" s="119" t="s">
        <v>1580</v>
      </c>
    </row>
    <row r="674" spans="1:8" ht="15">
      <c r="A674" s="118" t="s">
        <v>1581</v>
      </c>
      <c r="B674" s="119" t="s">
        <v>178</v>
      </c>
      <c r="C674" s="119" t="s">
        <v>3705</v>
      </c>
      <c r="D674" s="119" t="s">
        <v>4656</v>
      </c>
      <c r="E674" s="119">
        <v>38</v>
      </c>
      <c r="F674" s="118">
        <v>9</v>
      </c>
      <c r="G674" s="119" t="s">
        <v>496</v>
      </c>
      <c r="H674" s="119" t="s">
        <v>1582</v>
      </c>
    </row>
    <row r="675" spans="1:8" ht="15">
      <c r="A675" s="118" t="s">
        <v>1583</v>
      </c>
      <c r="B675" s="119" t="s">
        <v>144</v>
      </c>
      <c r="C675" s="119" t="s">
        <v>4657</v>
      </c>
      <c r="D675" s="119" t="s">
        <v>4658</v>
      </c>
      <c r="E675" s="119">
        <v>38</v>
      </c>
      <c r="F675" s="118">
        <v>9</v>
      </c>
      <c r="G675" s="119" t="s">
        <v>496</v>
      </c>
      <c r="H675" s="119" t="s">
        <v>1584</v>
      </c>
    </row>
    <row r="676" spans="1:8" ht="15">
      <c r="A676" s="118" t="s">
        <v>1585</v>
      </c>
      <c r="B676" s="119" t="s">
        <v>110</v>
      </c>
      <c r="C676" s="119" t="s">
        <v>3705</v>
      </c>
      <c r="D676" s="119" t="s">
        <v>4659</v>
      </c>
      <c r="E676" s="119">
        <v>38</v>
      </c>
      <c r="F676" s="118">
        <v>9</v>
      </c>
      <c r="G676" s="119" t="s">
        <v>496</v>
      </c>
      <c r="H676" s="119" t="s">
        <v>1586</v>
      </c>
    </row>
    <row r="677" spans="1:8" ht="15">
      <c r="A677" s="118" t="s">
        <v>1587</v>
      </c>
      <c r="B677" s="119" t="s">
        <v>1031</v>
      </c>
      <c r="C677" s="119" t="s">
        <v>3705</v>
      </c>
      <c r="D677" s="119" t="s">
        <v>4660</v>
      </c>
      <c r="E677" s="119">
        <v>38</v>
      </c>
      <c r="F677" s="118">
        <v>9</v>
      </c>
      <c r="G677" s="119" t="s">
        <v>496</v>
      </c>
      <c r="H677" s="119" t="s">
        <v>1588</v>
      </c>
    </row>
    <row r="678" spans="1:8" ht="15">
      <c r="A678" s="118" t="s">
        <v>1589</v>
      </c>
      <c r="B678" s="119" t="s">
        <v>1590</v>
      </c>
      <c r="C678" s="119" t="s">
        <v>3705</v>
      </c>
      <c r="D678" s="119" t="s">
        <v>4661</v>
      </c>
      <c r="E678" s="119">
        <v>38</v>
      </c>
      <c r="F678" s="118">
        <v>9</v>
      </c>
      <c r="G678" s="119" t="s">
        <v>496</v>
      </c>
      <c r="H678" s="119" t="s">
        <v>1591</v>
      </c>
    </row>
    <row r="679" spans="1:8" ht="15">
      <c r="A679" s="118" t="s">
        <v>1592</v>
      </c>
      <c r="B679" s="119" t="s">
        <v>199</v>
      </c>
      <c r="C679" s="119" t="s">
        <v>4662</v>
      </c>
      <c r="D679" s="119" t="s">
        <v>4663</v>
      </c>
      <c r="E679" s="119">
        <v>38</v>
      </c>
      <c r="F679" s="118">
        <v>9</v>
      </c>
      <c r="G679" s="119" t="s">
        <v>496</v>
      </c>
      <c r="H679" s="119" t="s">
        <v>1593</v>
      </c>
    </row>
    <row r="680" spans="1:8" ht="15">
      <c r="A680" s="118" t="s">
        <v>1594</v>
      </c>
      <c r="B680" s="119" t="s">
        <v>1595</v>
      </c>
      <c r="C680" s="119" t="s">
        <v>4664</v>
      </c>
      <c r="D680" s="119" t="s">
        <v>4665</v>
      </c>
      <c r="E680" s="119">
        <v>38</v>
      </c>
      <c r="F680" s="118">
        <v>9</v>
      </c>
      <c r="G680" s="119" t="s">
        <v>1596</v>
      </c>
      <c r="H680" s="119" t="s">
        <v>1596</v>
      </c>
    </row>
    <row r="681" spans="1:8" ht="15">
      <c r="A681" s="118" t="s">
        <v>1597</v>
      </c>
      <c r="B681" s="119" t="s">
        <v>1598</v>
      </c>
      <c r="C681" s="119" t="s">
        <v>4666</v>
      </c>
      <c r="D681" s="119" t="s">
        <v>4667</v>
      </c>
      <c r="E681" s="119">
        <v>38</v>
      </c>
      <c r="F681" s="118">
        <v>9</v>
      </c>
      <c r="G681" s="119" t="s">
        <v>1596</v>
      </c>
      <c r="H681" s="119" t="s">
        <v>1599</v>
      </c>
    </row>
    <row r="682" spans="1:8" ht="15">
      <c r="A682" s="118" t="s">
        <v>1600</v>
      </c>
      <c r="B682" s="119" t="s">
        <v>1601</v>
      </c>
      <c r="C682" s="119" t="s">
        <v>3697</v>
      </c>
      <c r="D682" s="119" t="s">
        <v>4668</v>
      </c>
      <c r="E682" s="119">
        <v>38</v>
      </c>
      <c r="F682" s="118">
        <v>9</v>
      </c>
      <c r="G682" s="119" t="s">
        <v>1596</v>
      </c>
      <c r="H682" s="119" t="s">
        <v>1602</v>
      </c>
    </row>
    <row r="683" spans="1:8" ht="15">
      <c r="A683" s="118" t="s">
        <v>1603</v>
      </c>
      <c r="B683" s="119" t="s">
        <v>84</v>
      </c>
      <c r="C683" s="119" t="s">
        <v>4669</v>
      </c>
      <c r="D683" s="119" t="s">
        <v>4670</v>
      </c>
      <c r="E683" s="119">
        <v>38</v>
      </c>
      <c r="F683" s="118">
        <v>9</v>
      </c>
      <c r="G683" s="119" t="s">
        <v>1596</v>
      </c>
      <c r="H683" s="119" t="s">
        <v>138</v>
      </c>
    </row>
    <row r="684" spans="1:8" ht="15">
      <c r="A684" s="118" t="s">
        <v>1604</v>
      </c>
      <c r="B684" s="119" t="s">
        <v>1493</v>
      </c>
      <c r="C684" s="119" t="s">
        <v>3705</v>
      </c>
      <c r="D684" s="119" t="s">
        <v>4671</v>
      </c>
      <c r="E684" s="119">
        <v>38</v>
      </c>
      <c r="F684" s="118">
        <v>9</v>
      </c>
      <c r="G684" s="119" t="s">
        <v>1596</v>
      </c>
      <c r="H684" s="119" t="s">
        <v>1605</v>
      </c>
    </row>
    <row r="685" spans="1:8" ht="15">
      <c r="A685" s="118" t="s">
        <v>1606</v>
      </c>
      <c r="B685" s="119" t="s">
        <v>322</v>
      </c>
      <c r="C685" s="119" t="s">
        <v>4049</v>
      </c>
      <c r="D685" s="119" t="s">
        <v>4672</v>
      </c>
      <c r="E685" s="119">
        <v>38</v>
      </c>
      <c r="F685" s="118">
        <v>9</v>
      </c>
      <c r="G685" s="119" t="s">
        <v>1596</v>
      </c>
      <c r="H685" s="119" t="s">
        <v>363</v>
      </c>
    </row>
    <row r="686" spans="1:8" ht="15">
      <c r="A686" s="118" t="s">
        <v>1607</v>
      </c>
      <c r="B686" s="119" t="s">
        <v>1372</v>
      </c>
      <c r="C686" s="119" t="s">
        <v>4673</v>
      </c>
      <c r="D686" s="119" t="s">
        <v>4674</v>
      </c>
      <c r="E686" s="119">
        <v>38</v>
      </c>
      <c r="F686" s="118">
        <v>9</v>
      </c>
      <c r="G686" s="119" t="s">
        <v>1596</v>
      </c>
      <c r="H686" s="119" t="s">
        <v>1608</v>
      </c>
    </row>
    <row r="687" spans="1:8" ht="15">
      <c r="A687" s="118" t="s">
        <v>1609</v>
      </c>
      <c r="B687" s="119" t="s">
        <v>1610</v>
      </c>
      <c r="C687" s="119" t="s">
        <v>3703</v>
      </c>
      <c r="D687" s="119" t="s">
        <v>4675</v>
      </c>
      <c r="E687" s="119">
        <v>38</v>
      </c>
      <c r="F687" s="118">
        <v>9</v>
      </c>
      <c r="G687" s="119" t="s">
        <v>1596</v>
      </c>
      <c r="H687" s="119" t="s">
        <v>1127</v>
      </c>
    </row>
    <row r="688" spans="1:8" ht="15">
      <c r="A688" s="118" t="s">
        <v>1611</v>
      </c>
      <c r="B688" s="119" t="s">
        <v>233</v>
      </c>
      <c r="C688" s="119" t="s">
        <v>3705</v>
      </c>
      <c r="D688" s="119" t="s">
        <v>4676</v>
      </c>
      <c r="E688" s="119">
        <v>38</v>
      </c>
      <c r="F688" s="118">
        <v>9</v>
      </c>
      <c r="G688" s="119" t="s">
        <v>1596</v>
      </c>
      <c r="H688" s="119" t="s">
        <v>1612</v>
      </c>
    </row>
    <row r="689" spans="1:8" ht="15">
      <c r="A689" s="118" t="s">
        <v>1613</v>
      </c>
      <c r="B689" s="119" t="s">
        <v>121</v>
      </c>
      <c r="C689" s="119" t="s">
        <v>4189</v>
      </c>
      <c r="D689" s="119" t="s">
        <v>4677</v>
      </c>
      <c r="E689" s="119">
        <v>38</v>
      </c>
      <c r="F689" s="118">
        <v>9</v>
      </c>
      <c r="G689" s="119" t="s">
        <v>1596</v>
      </c>
      <c r="H689" s="119" t="s">
        <v>1614</v>
      </c>
    </row>
    <row r="690" spans="1:8" ht="15">
      <c r="A690" s="118" t="s">
        <v>1615</v>
      </c>
      <c r="B690" s="119" t="s">
        <v>295</v>
      </c>
      <c r="C690" s="119" t="s">
        <v>4678</v>
      </c>
      <c r="D690" s="119" t="s">
        <v>4679</v>
      </c>
      <c r="E690" s="119">
        <v>38</v>
      </c>
      <c r="F690" s="118">
        <v>9</v>
      </c>
      <c r="G690" s="119" t="s">
        <v>1596</v>
      </c>
      <c r="H690" s="119" t="s">
        <v>1616</v>
      </c>
    </row>
    <row r="691" spans="1:8" ht="15">
      <c r="A691" s="118" t="s">
        <v>1617</v>
      </c>
      <c r="B691" s="119" t="s">
        <v>1372</v>
      </c>
      <c r="C691" s="119" t="s">
        <v>4680</v>
      </c>
      <c r="D691" s="119" t="s">
        <v>4681</v>
      </c>
      <c r="E691" s="119">
        <v>38</v>
      </c>
      <c r="F691" s="118">
        <v>9</v>
      </c>
      <c r="G691" s="119" t="s">
        <v>1596</v>
      </c>
      <c r="H691" s="119" t="s">
        <v>1618</v>
      </c>
    </row>
    <row r="692" spans="1:8" ht="15">
      <c r="A692" s="118" t="s">
        <v>1619</v>
      </c>
      <c r="B692" s="119" t="s">
        <v>1620</v>
      </c>
      <c r="C692" s="119" t="s">
        <v>3705</v>
      </c>
      <c r="D692" s="119" t="s">
        <v>4682</v>
      </c>
      <c r="E692" s="119">
        <v>38</v>
      </c>
      <c r="F692" s="118">
        <v>9</v>
      </c>
      <c r="G692" s="119" t="s">
        <v>1596</v>
      </c>
      <c r="H692" s="119" t="s">
        <v>1621</v>
      </c>
    </row>
    <row r="693" spans="1:8" ht="15">
      <c r="A693" s="118" t="s">
        <v>1622</v>
      </c>
      <c r="B693" s="119" t="s">
        <v>889</v>
      </c>
      <c r="C693" s="119" t="s">
        <v>3697</v>
      </c>
      <c r="D693" s="119" t="s">
        <v>4683</v>
      </c>
      <c r="E693" s="119">
        <v>38</v>
      </c>
      <c r="F693" s="118">
        <v>9</v>
      </c>
      <c r="G693" s="119" t="s">
        <v>1596</v>
      </c>
      <c r="H693" s="119" t="s">
        <v>1263</v>
      </c>
    </row>
    <row r="694" spans="1:8" ht="15">
      <c r="A694" s="118" t="s">
        <v>1623</v>
      </c>
      <c r="B694" s="119" t="s">
        <v>187</v>
      </c>
      <c r="C694" s="119" t="s">
        <v>4684</v>
      </c>
      <c r="D694" s="119" t="s">
        <v>4685</v>
      </c>
      <c r="E694" s="119">
        <v>38</v>
      </c>
      <c r="F694" s="118">
        <v>9</v>
      </c>
      <c r="G694" s="119" t="s">
        <v>1596</v>
      </c>
      <c r="H694" s="119" t="s">
        <v>1624</v>
      </c>
    </row>
    <row r="695" spans="1:8" ht="15">
      <c r="A695" s="118" t="s">
        <v>1625</v>
      </c>
      <c r="B695" s="119" t="s">
        <v>164</v>
      </c>
      <c r="C695" s="119" t="s">
        <v>4686</v>
      </c>
      <c r="D695" s="119" t="s">
        <v>4687</v>
      </c>
      <c r="E695" s="119">
        <v>38</v>
      </c>
      <c r="F695" s="118">
        <v>9</v>
      </c>
      <c r="G695" s="119" t="s">
        <v>1596</v>
      </c>
      <c r="H695" s="119" t="s">
        <v>1626</v>
      </c>
    </row>
    <row r="696" spans="1:8" ht="15">
      <c r="A696" s="118" t="s">
        <v>1627</v>
      </c>
      <c r="B696" s="119" t="s">
        <v>124</v>
      </c>
      <c r="C696" s="119" t="s">
        <v>4688</v>
      </c>
      <c r="D696" s="119" t="s">
        <v>4689</v>
      </c>
      <c r="E696" s="119">
        <v>38</v>
      </c>
      <c r="F696" s="118">
        <v>9</v>
      </c>
      <c r="G696" s="119" t="s">
        <v>1628</v>
      </c>
      <c r="H696" s="119" t="s">
        <v>1629</v>
      </c>
    </row>
    <row r="697" spans="1:8" ht="15">
      <c r="A697" s="118" t="s">
        <v>1630</v>
      </c>
      <c r="B697" s="119" t="s">
        <v>110</v>
      </c>
      <c r="C697" s="119" t="s">
        <v>4690</v>
      </c>
      <c r="D697" s="119" t="s">
        <v>4691</v>
      </c>
      <c r="E697" s="119">
        <v>39</v>
      </c>
      <c r="F697" s="130">
        <v>19</v>
      </c>
      <c r="G697" s="119" t="s">
        <v>1110</v>
      </c>
      <c r="H697" s="119" t="s">
        <v>1110</v>
      </c>
    </row>
    <row r="698" spans="1:8" ht="15">
      <c r="A698" s="118" t="s">
        <v>1631</v>
      </c>
      <c r="B698" s="119" t="s">
        <v>504</v>
      </c>
      <c r="C698" s="119" t="s">
        <v>4692</v>
      </c>
      <c r="D698" s="119" t="s">
        <v>4693</v>
      </c>
      <c r="E698" s="119">
        <v>39</v>
      </c>
      <c r="F698" s="130">
        <v>19</v>
      </c>
      <c r="G698" s="119" t="s">
        <v>1110</v>
      </c>
      <c r="H698" s="119" t="s">
        <v>1632</v>
      </c>
    </row>
    <row r="699" spans="1:8" ht="15">
      <c r="A699" s="118" t="s">
        <v>1633</v>
      </c>
      <c r="B699" s="119" t="s">
        <v>209</v>
      </c>
      <c r="C699" s="119" t="s">
        <v>4694</v>
      </c>
      <c r="D699" s="119" t="s">
        <v>4695</v>
      </c>
      <c r="E699" s="119">
        <v>39</v>
      </c>
      <c r="F699" s="130">
        <v>19</v>
      </c>
      <c r="G699" s="119" t="s">
        <v>1110</v>
      </c>
      <c r="H699" s="119" t="s">
        <v>1634</v>
      </c>
    </row>
    <row r="700" spans="1:8" ht="15">
      <c r="A700" s="118" t="s">
        <v>1635</v>
      </c>
      <c r="B700" s="119" t="s">
        <v>156</v>
      </c>
      <c r="C700" s="119" t="s">
        <v>4696</v>
      </c>
      <c r="D700" s="119" t="s">
        <v>4697</v>
      </c>
      <c r="E700" s="119">
        <v>39</v>
      </c>
      <c r="F700" s="130">
        <v>19</v>
      </c>
      <c r="G700" s="119" t="s">
        <v>1110</v>
      </c>
      <c r="H700" s="119" t="s">
        <v>1636</v>
      </c>
    </row>
    <row r="701" spans="1:8" ht="15">
      <c r="A701" s="118" t="s">
        <v>1637</v>
      </c>
      <c r="B701" s="119" t="s">
        <v>84</v>
      </c>
      <c r="C701" s="119" t="s">
        <v>4698</v>
      </c>
      <c r="D701" s="119" t="s">
        <v>4699</v>
      </c>
      <c r="E701" s="119">
        <v>39</v>
      </c>
      <c r="F701" s="130">
        <v>19</v>
      </c>
      <c r="G701" s="119" t="s">
        <v>1110</v>
      </c>
      <c r="H701" s="119" t="s">
        <v>1638</v>
      </c>
    </row>
    <row r="702" spans="1:8" ht="15">
      <c r="A702" s="118" t="s">
        <v>1639</v>
      </c>
      <c r="B702" s="119" t="s">
        <v>133</v>
      </c>
      <c r="C702" s="119" t="s">
        <v>4700</v>
      </c>
      <c r="D702" s="119" t="s">
        <v>4701</v>
      </c>
      <c r="E702" s="119">
        <v>39</v>
      </c>
      <c r="F702" s="130">
        <v>19</v>
      </c>
      <c r="G702" s="119" t="s">
        <v>1110</v>
      </c>
      <c r="H702" s="119" t="s">
        <v>1640</v>
      </c>
    </row>
    <row r="703" spans="1:8" ht="15">
      <c r="A703" s="118" t="s">
        <v>1641</v>
      </c>
      <c r="B703" s="119" t="s">
        <v>560</v>
      </c>
      <c r="C703" s="119" t="s">
        <v>3810</v>
      </c>
      <c r="D703" s="119" t="s">
        <v>4702</v>
      </c>
      <c r="E703" s="119">
        <v>39</v>
      </c>
      <c r="F703" s="130">
        <v>19</v>
      </c>
      <c r="G703" s="119" t="s">
        <v>1110</v>
      </c>
      <c r="H703" s="119" t="s">
        <v>1642</v>
      </c>
    </row>
    <row r="704" spans="1:8" ht="15">
      <c r="A704" s="118" t="s">
        <v>1643</v>
      </c>
      <c r="B704" s="119" t="s">
        <v>190</v>
      </c>
      <c r="C704" s="119" t="s">
        <v>4703</v>
      </c>
      <c r="D704" s="119" t="s">
        <v>4704</v>
      </c>
      <c r="E704" s="119">
        <v>39</v>
      </c>
      <c r="F704" s="130">
        <v>19</v>
      </c>
      <c r="G704" s="119" t="s">
        <v>1110</v>
      </c>
      <c r="H704" s="119" t="s">
        <v>1644</v>
      </c>
    </row>
    <row r="705" spans="1:8" ht="15">
      <c r="A705" s="118" t="s">
        <v>1645</v>
      </c>
      <c r="B705" s="119" t="s">
        <v>196</v>
      </c>
      <c r="C705" s="119" t="s">
        <v>3705</v>
      </c>
      <c r="D705" s="119" t="s">
        <v>4705</v>
      </c>
      <c r="E705" s="119">
        <v>39</v>
      </c>
      <c r="F705" s="130">
        <v>19</v>
      </c>
      <c r="G705" s="119" t="s">
        <v>1110</v>
      </c>
      <c r="H705" s="119" t="s">
        <v>1646</v>
      </c>
    </row>
    <row r="706" spans="1:8" ht="15">
      <c r="A706" s="118" t="s">
        <v>1647</v>
      </c>
      <c r="B706" s="119" t="s">
        <v>218</v>
      </c>
      <c r="C706" s="119" t="s">
        <v>3705</v>
      </c>
      <c r="D706" s="119" t="s">
        <v>4706</v>
      </c>
      <c r="E706" s="119">
        <v>39</v>
      </c>
      <c r="F706" s="130">
        <v>19</v>
      </c>
      <c r="G706" s="119" t="s">
        <v>1110</v>
      </c>
      <c r="H706" s="119" t="s">
        <v>1648</v>
      </c>
    </row>
    <row r="707" spans="1:8" ht="15">
      <c r="A707" s="118" t="s">
        <v>1649</v>
      </c>
      <c r="B707" s="119" t="s">
        <v>193</v>
      </c>
      <c r="C707" s="119" t="s">
        <v>4707</v>
      </c>
      <c r="D707" s="119" t="s">
        <v>4708</v>
      </c>
      <c r="E707" s="119">
        <v>39</v>
      </c>
      <c r="F707" s="130">
        <v>19</v>
      </c>
      <c r="G707" s="119" t="s">
        <v>1110</v>
      </c>
      <c r="H707" s="119" t="s">
        <v>1650</v>
      </c>
    </row>
    <row r="708" spans="1:8" ht="15">
      <c r="A708" s="118" t="s">
        <v>1651</v>
      </c>
      <c r="B708" s="119" t="s">
        <v>168</v>
      </c>
      <c r="C708" s="119" t="s">
        <v>4709</v>
      </c>
      <c r="D708" s="119" t="s">
        <v>4710</v>
      </c>
      <c r="E708" s="119">
        <v>39</v>
      </c>
      <c r="F708" s="130">
        <v>19</v>
      </c>
      <c r="G708" s="119" t="s">
        <v>1110</v>
      </c>
      <c r="H708" s="119" t="s">
        <v>1652</v>
      </c>
    </row>
    <row r="709" spans="1:8" ht="15">
      <c r="A709" s="118" t="s">
        <v>1653</v>
      </c>
      <c r="B709" s="119" t="s">
        <v>509</v>
      </c>
      <c r="C709" s="119" t="s">
        <v>4711</v>
      </c>
      <c r="D709" s="119" t="s">
        <v>4712</v>
      </c>
      <c r="E709" s="119">
        <v>39</v>
      </c>
      <c r="F709" s="130">
        <v>19</v>
      </c>
      <c r="G709" s="119" t="s">
        <v>1110</v>
      </c>
      <c r="H709" s="119" t="s">
        <v>1654</v>
      </c>
    </row>
    <row r="710" spans="1:8" ht="15">
      <c r="A710" s="118" t="s">
        <v>1655</v>
      </c>
      <c r="B710" s="119" t="s">
        <v>102</v>
      </c>
      <c r="C710" s="119" t="s">
        <v>3705</v>
      </c>
      <c r="D710" s="119" t="s">
        <v>4713</v>
      </c>
      <c r="E710" s="119">
        <v>39</v>
      </c>
      <c r="F710" s="130">
        <v>19</v>
      </c>
      <c r="G710" s="119" t="s">
        <v>1110</v>
      </c>
      <c r="H710" s="119" t="s">
        <v>1656</v>
      </c>
    </row>
    <row r="711" spans="1:8" ht="15">
      <c r="A711" s="118" t="s">
        <v>1657</v>
      </c>
      <c r="B711" s="119" t="s">
        <v>190</v>
      </c>
      <c r="C711" s="119" t="s">
        <v>4714</v>
      </c>
      <c r="D711" s="119" t="s">
        <v>4715</v>
      </c>
      <c r="E711" s="119">
        <v>39</v>
      </c>
      <c r="F711" s="130">
        <v>19</v>
      </c>
      <c r="G711" s="119" t="s">
        <v>1110</v>
      </c>
      <c r="H711" s="119" t="s">
        <v>1287</v>
      </c>
    </row>
    <row r="712" spans="1:8" ht="15">
      <c r="A712" s="118" t="s">
        <v>1658</v>
      </c>
      <c r="B712" s="119" t="s">
        <v>138</v>
      </c>
      <c r="C712" s="119" t="s">
        <v>4716</v>
      </c>
      <c r="D712" s="119" t="s">
        <v>4717</v>
      </c>
      <c r="E712" s="119">
        <v>39</v>
      </c>
      <c r="F712" s="130">
        <v>19</v>
      </c>
      <c r="G712" s="119" t="s">
        <v>1110</v>
      </c>
      <c r="H712" s="119" t="s">
        <v>1659</v>
      </c>
    </row>
    <row r="713" spans="1:8" ht="15">
      <c r="A713" s="118" t="s">
        <v>1660</v>
      </c>
      <c r="B713" s="119" t="s">
        <v>1031</v>
      </c>
      <c r="C713" s="119" t="s">
        <v>4718</v>
      </c>
      <c r="D713" s="119" t="s">
        <v>4719</v>
      </c>
      <c r="E713" s="119">
        <v>40</v>
      </c>
      <c r="F713" s="118">
        <v>5</v>
      </c>
      <c r="G713" s="119" t="s">
        <v>1138</v>
      </c>
      <c r="H713" s="119" t="s">
        <v>1138</v>
      </c>
    </row>
    <row r="714" spans="1:8" ht="15">
      <c r="A714" s="118" t="s">
        <v>1661</v>
      </c>
      <c r="B714" s="119" t="s">
        <v>153</v>
      </c>
      <c r="C714" s="119" t="s">
        <v>4720</v>
      </c>
      <c r="D714" s="119" t="s">
        <v>4721</v>
      </c>
      <c r="E714" s="119">
        <v>40</v>
      </c>
      <c r="F714" s="118">
        <v>5</v>
      </c>
      <c r="G714" s="119" t="s">
        <v>1138</v>
      </c>
      <c r="H714" s="119" t="s">
        <v>1138</v>
      </c>
    </row>
    <row r="715" spans="1:8" ht="15">
      <c r="A715" s="118" t="s">
        <v>1662</v>
      </c>
      <c r="B715" s="119" t="s">
        <v>141</v>
      </c>
      <c r="C715" s="119" t="s">
        <v>3917</v>
      </c>
      <c r="D715" s="119" t="s">
        <v>4722</v>
      </c>
      <c r="E715" s="119">
        <v>40</v>
      </c>
      <c r="F715" s="118">
        <v>5</v>
      </c>
      <c r="G715" s="119" t="s">
        <v>1138</v>
      </c>
      <c r="H715" s="119" t="s">
        <v>1663</v>
      </c>
    </row>
    <row r="716" spans="1:8" ht="15">
      <c r="A716" s="118" t="s">
        <v>1664</v>
      </c>
      <c r="B716" s="119" t="s">
        <v>256</v>
      </c>
      <c r="C716" s="119" t="s">
        <v>4723</v>
      </c>
      <c r="D716" s="119" t="s">
        <v>4724</v>
      </c>
      <c r="E716" s="119">
        <v>40</v>
      </c>
      <c r="F716" s="118">
        <v>5</v>
      </c>
      <c r="G716" s="119" t="s">
        <v>1138</v>
      </c>
      <c r="H716" s="119" t="s">
        <v>1665</v>
      </c>
    </row>
    <row r="717" spans="1:8" ht="15">
      <c r="A717" s="118" t="s">
        <v>1666</v>
      </c>
      <c r="B717" s="119" t="s">
        <v>199</v>
      </c>
      <c r="C717" s="119" t="s">
        <v>3705</v>
      </c>
      <c r="D717" s="119" t="s">
        <v>4725</v>
      </c>
      <c r="E717" s="119">
        <v>40</v>
      </c>
      <c r="F717" s="118">
        <v>5</v>
      </c>
      <c r="G717" s="119" t="s">
        <v>1138</v>
      </c>
      <c r="H717" s="119" t="s">
        <v>1667</v>
      </c>
    </row>
    <row r="718" spans="1:8" ht="15">
      <c r="A718" s="118" t="s">
        <v>1668</v>
      </c>
      <c r="B718" s="119" t="s">
        <v>138</v>
      </c>
      <c r="C718" s="119" t="s">
        <v>4726</v>
      </c>
      <c r="D718" s="119" t="s">
        <v>4727</v>
      </c>
      <c r="E718" s="119">
        <v>40</v>
      </c>
      <c r="F718" s="118">
        <v>5</v>
      </c>
      <c r="G718" s="119" t="s">
        <v>1138</v>
      </c>
      <c r="H718" s="119" t="s">
        <v>1669</v>
      </c>
    </row>
    <row r="719" spans="1:8" ht="15">
      <c r="A719" s="118" t="s">
        <v>1670</v>
      </c>
      <c r="B719" s="119" t="s">
        <v>1370</v>
      </c>
      <c r="C719" s="119" t="s">
        <v>3843</v>
      </c>
      <c r="D719" s="119" t="s">
        <v>4728</v>
      </c>
      <c r="E719" s="119">
        <v>40</v>
      </c>
      <c r="F719" s="118">
        <v>5</v>
      </c>
      <c r="G719" s="119" t="s">
        <v>1148</v>
      </c>
      <c r="H719" s="119" t="s">
        <v>1671</v>
      </c>
    </row>
    <row r="720" spans="1:8" ht="15">
      <c r="A720" s="118" t="s">
        <v>1672</v>
      </c>
      <c r="B720" s="119" t="s">
        <v>222</v>
      </c>
      <c r="C720" s="119" t="s">
        <v>3705</v>
      </c>
      <c r="D720" s="119" t="s">
        <v>4729</v>
      </c>
      <c r="E720" s="119">
        <v>40</v>
      </c>
      <c r="F720" s="118">
        <v>5</v>
      </c>
      <c r="G720" s="119" t="s">
        <v>1673</v>
      </c>
      <c r="H720" s="119" t="s">
        <v>1674</v>
      </c>
    </row>
    <row r="721" spans="1:8" ht="15">
      <c r="A721" s="118" t="s">
        <v>1675</v>
      </c>
      <c r="B721" s="119" t="s">
        <v>1676</v>
      </c>
      <c r="C721" s="119" t="s">
        <v>4730</v>
      </c>
      <c r="D721" s="119" t="s">
        <v>4731</v>
      </c>
      <c r="E721" s="119">
        <v>40</v>
      </c>
      <c r="F721" s="118">
        <v>5</v>
      </c>
      <c r="G721" s="119" t="s">
        <v>1673</v>
      </c>
      <c r="H721" s="119" t="s">
        <v>1677</v>
      </c>
    </row>
    <row r="722" spans="1:8" ht="15">
      <c r="A722" s="118" t="s">
        <v>1678</v>
      </c>
      <c r="B722" s="119" t="s">
        <v>196</v>
      </c>
      <c r="C722" s="119" t="s">
        <v>3705</v>
      </c>
      <c r="D722" s="119" t="s">
        <v>4732</v>
      </c>
      <c r="E722" s="119">
        <v>40</v>
      </c>
      <c r="F722" s="118">
        <v>5</v>
      </c>
      <c r="G722" s="119" t="s">
        <v>1106</v>
      </c>
      <c r="H722" s="119" t="s">
        <v>176</v>
      </c>
    </row>
    <row r="723" spans="1:8" ht="15">
      <c r="A723" s="118" t="s">
        <v>1679</v>
      </c>
      <c r="B723" s="119" t="s">
        <v>1680</v>
      </c>
      <c r="C723" s="119" t="s">
        <v>4733</v>
      </c>
      <c r="D723" s="119" t="s">
        <v>4734</v>
      </c>
      <c r="E723" s="119">
        <v>40</v>
      </c>
      <c r="F723" s="118">
        <v>5</v>
      </c>
      <c r="G723" s="119" t="s">
        <v>1681</v>
      </c>
      <c r="H723" s="119" t="s">
        <v>1682</v>
      </c>
    </row>
    <row r="724" spans="1:8" ht="15">
      <c r="A724" s="118" t="s">
        <v>1683</v>
      </c>
      <c r="B724" s="119" t="s">
        <v>1008</v>
      </c>
      <c r="C724" s="119" t="s">
        <v>3705</v>
      </c>
      <c r="D724" s="119" t="s">
        <v>4735</v>
      </c>
      <c r="E724" s="119">
        <v>40</v>
      </c>
      <c r="F724" s="118">
        <v>5</v>
      </c>
      <c r="G724" s="119" t="s">
        <v>1681</v>
      </c>
      <c r="H724" s="119" t="s">
        <v>1684</v>
      </c>
    </row>
    <row r="725" spans="1:8" ht="15">
      <c r="A725" s="118" t="s">
        <v>1685</v>
      </c>
      <c r="B725" s="119" t="s">
        <v>504</v>
      </c>
      <c r="C725" s="119" t="s">
        <v>3705</v>
      </c>
      <c r="D725" s="119" t="s">
        <v>4736</v>
      </c>
      <c r="E725" s="119">
        <v>40</v>
      </c>
      <c r="F725" s="118">
        <v>5</v>
      </c>
      <c r="G725" s="119" t="s">
        <v>1686</v>
      </c>
      <c r="H725" s="119" t="s">
        <v>1687</v>
      </c>
    </row>
    <row r="726" spans="1:8" ht="15">
      <c r="A726" s="118" t="s">
        <v>1688</v>
      </c>
      <c r="B726" s="119" t="s">
        <v>212</v>
      </c>
      <c r="C726" s="119" t="s">
        <v>3705</v>
      </c>
      <c r="D726" s="119" t="s">
        <v>4737</v>
      </c>
      <c r="E726" s="119">
        <v>40</v>
      </c>
      <c r="F726" s="118">
        <v>5</v>
      </c>
      <c r="G726" s="119" t="s">
        <v>1686</v>
      </c>
      <c r="H726" s="119" t="s">
        <v>1689</v>
      </c>
    </row>
    <row r="727" spans="1:8" ht="15">
      <c r="A727" s="118" t="s">
        <v>1690</v>
      </c>
      <c r="B727" s="119" t="s">
        <v>541</v>
      </c>
      <c r="C727" s="119" t="s">
        <v>3705</v>
      </c>
      <c r="D727" s="119" t="s">
        <v>4738</v>
      </c>
      <c r="E727" s="119">
        <v>40</v>
      </c>
      <c r="F727" s="118">
        <v>5</v>
      </c>
      <c r="G727" s="119" t="s">
        <v>1686</v>
      </c>
      <c r="H727" s="119" t="s">
        <v>1691</v>
      </c>
    </row>
    <row r="728" spans="1:8" ht="15">
      <c r="A728" s="118" t="s">
        <v>1692</v>
      </c>
      <c r="B728" s="119" t="s">
        <v>1090</v>
      </c>
      <c r="C728" s="119" t="s">
        <v>4739</v>
      </c>
      <c r="D728" s="119" t="s">
        <v>4740</v>
      </c>
      <c r="E728" s="119">
        <v>40</v>
      </c>
      <c r="F728" s="118">
        <v>5</v>
      </c>
      <c r="G728" s="119" t="s">
        <v>1686</v>
      </c>
      <c r="H728" s="119" t="s">
        <v>1693</v>
      </c>
    </row>
    <row r="729" spans="1:8" ht="15">
      <c r="A729" s="118" t="s">
        <v>1694</v>
      </c>
      <c r="B729" s="119" t="s">
        <v>107</v>
      </c>
      <c r="C729" s="119" t="s">
        <v>4622</v>
      </c>
      <c r="D729" s="119" t="s">
        <v>4741</v>
      </c>
      <c r="E729" s="119">
        <v>40</v>
      </c>
      <c r="F729" s="118">
        <v>5</v>
      </c>
      <c r="G729" s="119" t="s">
        <v>1686</v>
      </c>
      <c r="H729" s="119" t="s">
        <v>1695</v>
      </c>
    </row>
    <row r="730" spans="1:8" ht="15">
      <c r="A730" s="118" t="s">
        <v>1696</v>
      </c>
      <c r="B730" s="119" t="s">
        <v>333</v>
      </c>
      <c r="C730" s="119" t="s">
        <v>3705</v>
      </c>
      <c r="D730" s="119" t="s">
        <v>4742</v>
      </c>
      <c r="E730" s="119">
        <v>40</v>
      </c>
      <c r="F730" s="118">
        <v>5</v>
      </c>
      <c r="G730" s="119" t="s">
        <v>1686</v>
      </c>
      <c r="H730" s="119" t="s">
        <v>930</v>
      </c>
    </row>
    <row r="731" spans="1:8" ht="15">
      <c r="A731" s="118" t="s">
        <v>1697</v>
      </c>
      <c r="B731" s="119" t="s">
        <v>84</v>
      </c>
      <c r="C731" s="119" t="s">
        <v>4743</v>
      </c>
      <c r="D731" s="119" t="s">
        <v>4744</v>
      </c>
      <c r="E731" s="119">
        <v>40</v>
      </c>
      <c r="F731" s="118">
        <v>5</v>
      </c>
      <c r="G731" s="119" t="s">
        <v>1698</v>
      </c>
      <c r="H731" s="119" t="s">
        <v>1699</v>
      </c>
    </row>
    <row r="732" spans="1:8" ht="15">
      <c r="A732" s="118" t="s">
        <v>1700</v>
      </c>
      <c r="B732" s="119" t="s">
        <v>102</v>
      </c>
      <c r="C732" s="119" t="s">
        <v>4745</v>
      </c>
      <c r="D732" s="119" t="s">
        <v>4746</v>
      </c>
      <c r="E732" s="119">
        <v>40</v>
      </c>
      <c r="F732" s="118">
        <v>5</v>
      </c>
      <c r="G732" s="119" t="s">
        <v>1698</v>
      </c>
      <c r="H732" s="119" t="s">
        <v>1701</v>
      </c>
    </row>
    <row r="733" spans="1:8" ht="15">
      <c r="A733" s="118" t="s">
        <v>1702</v>
      </c>
      <c r="B733" s="119" t="s">
        <v>362</v>
      </c>
      <c r="C733" s="119" t="s">
        <v>3782</v>
      </c>
      <c r="D733" s="119" t="s">
        <v>4747</v>
      </c>
      <c r="E733" s="119">
        <v>40</v>
      </c>
      <c r="F733" s="118">
        <v>5</v>
      </c>
      <c r="G733" s="119" t="s">
        <v>1698</v>
      </c>
      <c r="H733" s="119" t="s">
        <v>1703</v>
      </c>
    </row>
    <row r="734" spans="1:8" ht="15">
      <c r="A734" s="118" t="s">
        <v>1704</v>
      </c>
      <c r="B734" s="119" t="s">
        <v>632</v>
      </c>
      <c r="C734" s="119" t="s">
        <v>4113</v>
      </c>
      <c r="D734" s="119" t="s">
        <v>4748</v>
      </c>
      <c r="E734" s="119">
        <v>40</v>
      </c>
      <c r="F734" s="118">
        <v>5</v>
      </c>
      <c r="G734" s="119" t="s">
        <v>1628</v>
      </c>
      <c r="H734" s="119" t="s">
        <v>1705</v>
      </c>
    </row>
    <row r="735" spans="1:8" ht="15">
      <c r="A735" s="118" t="s">
        <v>1706</v>
      </c>
      <c r="B735" s="119" t="s">
        <v>571</v>
      </c>
      <c r="C735" s="119" t="s">
        <v>4749</v>
      </c>
      <c r="D735" s="119" t="s">
        <v>4750</v>
      </c>
      <c r="E735" s="119">
        <v>40</v>
      </c>
      <c r="F735" s="118">
        <v>5</v>
      </c>
      <c r="G735" s="119" t="s">
        <v>1628</v>
      </c>
      <c r="H735" s="119" t="s">
        <v>1467</v>
      </c>
    </row>
    <row r="736" spans="1:8" ht="15">
      <c r="A736" s="118" t="s">
        <v>1707</v>
      </c>
      <c r="B736" s="119" t="s">
        <v>141</v>
      </c>
      <c r="C736" s="119" t="s">
        <v>3753</v>
      </c>
      <c r="D736" s="119" t="s">
        <v>4751</v>
      </c>
      <c r="E736" s="119">
        <v>40</v>
      </c>
      <c r="F736" s="118">
        <v>5</v>
      </c>
      <c r="G736" s="119" t="s">
        <v>1628</v>
      </c>
      <c r="H736" s="119" t="s">
        <v>1708</v>
      </c>
    </row>
    <row r="737" spans="1:8" ht="15">
      <c r="A737" s="118" t="s">
        <v>1709</v>
      </c>
      <c r="B737" s="119" t="s">
        <v>1710</v>
      </c>
      <c r="C737" s="119" t="s">
        <v>4752</v>
      </c>
      <c r="D737" s="119" t="s">
        <v>4753</v>
      </c>
      <c r="E737" s="119">
        <v>40</v>
      </c>
      <c r="F737" s="118">
        <v>5</v>
      </c>
      <c r="G737" s="119" t="s">
        <v>1628</v>
      </c>
      <c r="H737" s="119" t="s">
        <v>1711</v>
      </c>
    </row>
    <row r="738" spans="1:8" ht="15">
      <c r="A738" s="118" t="s">
        <v>1712</v>
      </c>
      <c r="B738" s="119" t="s">
        <v>1713</v>
      </c>
      <c r="C738" s="119" t="s">
        <v>3810</v>
      </c>
      <c r="D738" s="119" t="s">
        <v>4754</v>
      </c>
      <c r="E738" s="119">
        <v>40</v>
      </c>
      <c r="F738" s="118">
        <v>5</v>
      </c>
      <c r="G738" s="119" t="s">
        <v>1628</v>
      </c>
      <c r="H738" s="119" t="s">
        <v>1714</v>
      </c>
    </row>
    <row r="739" spans="1:8" ht="15">
      <c r="A739" s="118" t="s">
        <v>1715</v>
      </c>
      <c r="B739" s="119" t="s">
        <v>196</v>
      </c>
      <c r="C739" s="119" t="s">
        <v>3705</v>
      </c>
      <c r="D739" s="119" t="s">
        <v>4755</v>
      </c>
      <c r="E739" s="119">
        <v>40</v>
      </c>
      <c r="F739" s="118">
        <v>5</v>
      </c>
      <c r="G739" s="119" t="s">
        <v>1628</v>
      </c>
      <c r="H739" s="119" t="s">
        <v>1716</v>
      </c>
    </row>
    <row r="740" spans="1:8" ht="15">
      <c r="A740" s="118" t="s">
        <v>1717</v>
      </c>
      <c r="B740" s="119" t="s">
        <v>578</v>
      </c>
      <c r="C740" s="119" t="s">
        <v>3705</v>
      </c>
      <c r="D740" s="119" t="s">
        <v>4756</v>
      </c>
      <c r="E740" s="119">
        <v>40</v>
      </c>
      <c r="F740" s="118">
        <v>5</v>
      </c>
      <c r="G740" s="119" t="s">
        <v>1628</v>
      </c>
      <c r="H740" s="119" t="s">
        <v>1718</v>
      </c>
    </row>
    <row r="741" spans="1:8" ht="15">
      <c r="A741" s="118" t="s">
        <v>1719</v>
      </c>
      <c r="B741" s="119" t="s">
        <v>175</v>
      </c>
      <c r="C741" s="119" t="s">
        <v>4757</v>
      </c>
      <c r="D741" s="119" t="s">
        <v>4758</v>
      </c>
      <c r="E741" s="119">
        <v>40</v>
      </c>
      <c r="F741" s="118">
        <v>5</v>
      </c>
      <c r="G741" s="119" t="s">
        <v>1628</v>
      </c>
      <c r="H741" s="119" t="s">
        <v>1720</v>
      </c>
    </row>
    <row r="742" spans="1:8" ht="15">
      <c r="A742" s="118" t="s">
        <v>1721</v>
      </c>
      <c r="B742" s="119" t="s">
        <v>133</v>
      </c>
      <c r="C742" s="119" t="s">
        <v>3705</v>
      </c>
      <c r="D742" s="119" t="s">
        <v>4759</v>
      </c>
      <c r="E742" s="119">
        <v>40</v>
      </c>
      <c r="F742" s="118">
        <v>5</v>
      </c>
      <c r="G742" s="119" t="s">
        <v>1628</v>
      </c>
      <c r="H742" s="119" t="s">
        <v>1722</v>
      </c>
    </row>
    <row r="743" spans="1:8" ht="15">
      <c r="A743" s="118" t="s">
        <v>1723</v>
      </c>
      <c r="B743" s="119" t="s">
        <v>427</v>
      </c>
      <c r="C743" s="119" t="s">
        <v>3705</v>
      </c>
      <c r="D743" s="119" t="s">
        <v>4760</v>
      </c>
      <c r="E743" s="119">
        <v>40</v>
      </c>
      <c r="F743" s="118">
        <v>5</v>
      </c>
      <c r="G743" s="119" t="s">
        <v>1628</v>
      </c>
      <c r="H743" s="119" t="s">
        <v>1724</v>
      </c>
    </row>
    <row r="744" spans="1:8" ht="15">
      <c r="A744" s="118" t="s">
        <v>1725</v>
      </c>
      <c r="B744" s="119" t="s">
        <v>144</v>
      </c>
      <c r="C744" s="119" t="s">
        <v>3705</v>
      </c>
      <c r="D744" s="119" t="s">
        <v>4761</v>
      </c>
      <c r="E744" s="119">
        <v>40</v>
      </c>
      <c r="F744" s="118">
        <v>5</v>
      </c>
      <c r="G744" s="119" t="s">
        <v>1628</v>
      </c>
      <c r="H744" s="119" t="s">
        <v>1726</v>
      </c>
    </row>
    <row r="745" spans="1:8" ht="15">
      <c r="A745" s="118" t="s">
        <v>1727</v>
      </c>
      <c r="B745" s="119" t="s">
        <v>541</v>
      </c>
      <c r="C745" s="119" t="s">
        <v>4762</v>
      </c>
      <c r="D745" s="119" t="s">
        <v>4763</v>
      </c>
      <c r="E745" s="119">
        <v>40</v>
      </c>
      <c r="F745" s="118">
        <v>5</v>
      </c>
      <c r="G745" s="119" t="s">
        <v>1628</v>
      </c>
      <c r="H745" s="119" t="s">
        <v>1728</v>
      </c>
    </row>
    <row r="746" spans="1:8" ht="15">
      <c r="A746" s="118" t="s">
        <v>1729</v>
      </c>
      <c r="B746" s="119" t="s">
        <v>227</v>
      </c>
      <c r="C746" s="119" t="s">
        <v>4764</v>
      </c>
      <c r="D746" s="119" t="s">
        <v>4765</v>
      </c>
      <c r="E746" s="119">
        <v>40</v>
      </c>
      <c r="F746" s="118">
        <v>5</v>
      </c>
      <c r="G746" s="119" t="s">
        <v>1730</v>
      </c>
      <c r="H746" s="119" t="s">
        <v>1731</v>
      </c>
    </row>
    <row r="747" spans="1:8" ht="15">
      <c r="A747" s="118" t="s">
        <v>1732</v>
      </c>
      <c r="B747" s="119" t="s">
        <v>1733</v>
      </c>
      <c r="C747" s="119" t="s">
        <v>3895</v>
      </c>
      <c r="D747" s="119" t="s">
        <v>4766</v>
      </c>
      <c r="E747" s="119">
        <v>40</v>
      </c>
      <c r="F747" s="118">
        <v>5</v>
      </c>
      <c r="G747" s="119" t="s">
        <v>1730</v>
      </c>
      <c r="H747" s="119" t="s">
        <v>1734</v>
      </c>
    </row>
    <row r="748" spans="1:8" ht="15">
      <c r="A748" s="118" t="s">
        <v>1735</v>
      </c>
      <c r="B748" s="119" t="s">
        <v>467</v>
      </c>
      <c r="C748" s="119" t="s">
        <v>3705</v>
      </c>
      <c r="D748" s="119" t="s">
        <v>4767</v>
      </c>
      <c r="E748" s="119">
        <v>40</v>
      </c>
      <c r="F748" s="118">
        <v>5</v>
      </c>
      <c r="G748" s="119" t="s">
        <v>1730</v>
      </c>
      <c r="H748" s="119" t="s">
        <v>1736</v>
      </c>
    </row>
    <row r="749" spans="1:8" ht="15">
      <c r="A749" s="118" t="s">
        <v>1737</v>
      </c>
      <c r="B749" s="119" t="s">
        <v>527</v>
      </c>
      <c r="C749" s="119" t="s">
        <v>3705</v>
      </c>
      <c r="D749" s="119" t="s">
        <v>4768</v>
      </c>
      <c r="E749" s="119">
        <v>40</v>
      </c>
      <c r="F749" s="118">
        <v>5</v>
      </c>
      <c r="G749" s="119" t="s">
        <v>1730</v>
      </c>
      <c r="H749" s="119" t="s">
        <v>1738</v>
      </c>
    </row>
    <row r="750" spans="1:8" ht="15">
      <c r="A750" s="118" t="s">
        <v>1739</v>
      </c>
      <c r="B750" s="119" t="s">
        <v>1362</v>
      </c>
      <c r="C750" s="119" t="s">
        <v>3705</v>
      </c>
      <c r="D750" s="119" t="s">
        <v>4769</v>
      </c>
      <c r="E750" s="119">
        <v>40</v>
      </c>
      <c r="F750" s="118">
        <v>5</v>
      </c>
      <c r="G750" s="119" t="s">
        <v>1730</v>
      </c>
      <c r="H750" s="119" t="s">
        <v>1740</v>
      </c>
    </row>
    <row r="751" spans="1:8" ht="15">
      <c r="A751" s="118" t="s">
        <v>1741</v>
      </c>
      <c r="B751" s="119" t="s">
        <v>1742</v>
      </c>
      <c r="C751" s="119" t="s">
        <v>3705</v>
      </c>
      <c r="D751" s="119" t="s">
        <v>4770</v>
      </c>
      <c r="E751" s="119">
        <v>41</v>
      </c>
      <c r="F751" s="118">
        <v>3</v>
      </c>
      <c r="G751" s="119" t="s">
        <v>391</v>
      </c>
      <c r="H751" s="119" t="s">
        <v>1743</v>
      </c>
    </row>
    <row r="752" spans="1:8" ht="15">
      <c r="A752" s="118" t="s">
        <v>1744</v>
      </c>
      <c r="B752" s="119" t="s">
        <v>437</v>
      </c>
      <c r="C752" s="119" t="s">
        <v>3705</v>
      </c>
      <c r="D752" s="119" t="s">
        <v>4771</v>
      </c>
      <c r="E752" s="119">
        <v>41</v>
      </c>
      <c r="F752" s="118">
        <v>3</v>
      </c>
      <c r="G752" s="119" t="s">
        <v>881</v>
      </c>
      <c r="H752" s="119" t="s">
        <v>1745</v>
      </c>
    </row>
    <row r="753" spans="1:8" ht="15">
      <c r="A753" s="118" t="s">
        <v>1746</v>
      </c>
      <c r="B753" s="119" t="s">
        <v>671</v>
      </c>
      <c r="C753" s="119" t="s">
        <v>4772</v>
      </c>
      <c r="D753" s="119" t="s">
        <v>4773</v>
      </c>
      <c r="E753" s="119">
        <v>41</v>
      </c>
      <c r="F753" s="118">
        <v>3</v>
      </c>
      <c r="G753" s="119" t="s">
        <v>1747</v>
      </c>
      <c r="H753" s="119" t="s">
        <v>1747</v>
      </c>
    </row>
    <row r="754" spans="1:8" ht="15">
      <c r="A754" s="118" t="s">
        <v>1748</v>
      </c>
      <c r="B754" s="119" t="s">
        <v>1749</v>
      </c>
      <c r="C754" s="119" t="s">
        <v>4149</v>
      </c>
      <c r="D754" s="119" t="s">
        <v>4774</v>
      </c>
      <c r="E754" s="119">
        <v>41</v>
      </c>
      <c r="F754" s="118">
        <v>3</v>
      </c>
      <c r="G754" s="119" t="s">
        <v>1747</v>
      </c>
      <c r="H754" s="119" t="s">
        <v>1747</v>
      </c>
    </row>
    <row r="755" spans="1:8" ht="15">
      <c r="A755" s="118" t="s">
        <v>1750</v>
      </c>
      <c r="B755" s="119" t="s">
        <v>227</v>
      </c>
      <c r="C755" s="119" t="s">
        <v>3705</v>
      </c>
      <c r="D755" s="119" t="s">
        <v>4775</v>
      </c>
      <c r="E755" s="119">
        <v>41</v>
      </c>
      <c r="F755" s="118">
        <v>3</v>
      </c>
      <c r="G755" s="119" t="s">
        <v>1747</v>
      </c>
      <c r="H755" s="119" t="s">
        <v>1751</v>
      </c>
    </row>
    <row r="756" spans="1:8" ht="15">
      <c r="A756" s="118" t="s">
        <v>1752</v>
      </c>
      <c r="B756" s="119" t="s">
        <v>190</v>
      </c>
      <c r="C756" s="119" t="s">
        <v>3705</v>
      </c>
      <c r="D756" s="119" t="s">
        <v>4776</v>
      </c>
      <c r="E756" s="119">
        <v>41</v>
      </c>
      <c r="F756" s="118">
        <v>3</v>
      </c>
      <c r="G756" s="119" t="s">
        <v>1747</v>
      </c>
      <c r="H756" s="119" t="s">
        <v>1753</v>
      </c>
    </row>
    <row r="757" spans="1:8" ht="15">
      <c r="A757" s="118" t="s">
        <v>1754</v>
      </c>
      <c r="B757" s="119" t="s">
        <v>227</v>
      </c>
      <c r="C757" s="119" t="s">
        <v>4149</v>
      </c>
      <c r="D757" s="119" t="s">
        <v>4777</v>
      </c>
      <c r="E757" s="119">
        <v>41</v>
      </c>
      <c r="F757" s="118">
        <v>3</v>
      </c>
      <c r="G757" s="119" t="s">
        <v>1755</v>
      </c>
      <c r="H757" s="119" t="s">
        <v>1756</v>
      </c>
    </row>
    <row r="758" spans="1:8" ht="15">
      <c r="A758" s="118" t="s">
        <v>1757</v>
      </c>
      <c r="B758" s="119" t="s">
        <v>1758</v>
      </c>
      <c r="C758" s="119" t="s">
        <v>4778</v>
      </c>
      <c r="D758" s="119" t="s">
        <v>4779</v>
      </c>
      <c r="E758" s="119">
        <v>41</v>
      </c>
      <c r="F758" s="118">
        <v>3</v>
      </c>
      <c r="G758" s="119" t="s">
        <v>1755</v>
      </c>
      <c r="H758" s="119" t="s">
        <v>1759</v>
      </c>
    </row>
    <row r="759" spans="1:8" ht="15">
      <c r="A759" s="118" t="s">
        <v>1760</v>
      </c>
      <c r="B759" s="119" t="s">
        <v>1761</v>
      </c>
      <c r="C759" s="119" t="s">
        <v>3705</v>
      </c>
      <c r="D759" s="119" t="s">
        <v>4780</v>
      </c>
      <c r="E759" s="119">
        <v>41</v>
      </c>
      <c r="F759" s="118">
        <v>3</v>
      </c>
      <c r="G759" s="119" t="s">
        <v>398</v>
      </c>
      <c r="H759" s="119" t="s">
        <v>1762</v>
      </c>
    </row>
    <row r="760" spans="1:8" ht="15">
      <c r="A760" s="118" t="s">
        <v>1763</v>
      </c>
      <c r="B760" s="119" t="s">
        <v>1764</v>
      </c>
      <c r="C760" s="119" t="s">
        <v>3705</v>
      </c>
      <c r="D760" s="119" t="s">
        <v>4781</v>
      </c>
      <c r="E760" s="119">
        <v>41</v>
      </c>
      <c r="F760" s="118">
        <v>3</v>
      </c>
      <c r="G760" s="119" t="s">
        <v>398</v>
      </c>
      <c r="H760" s="119" t="s">
        <v>1765</v>
      </c>
    </row>
    <row r="761" spans="1:8" ht="15">
      <c r="A761" s="118" t="s">
        <v>1766</v>
      </c>
      <c r="B761" s="119" t="s">
        <v>1767</v>
      </c>
      <c r="C761" s="119" t="s">
        <v>3705</v>
      </c>
      <c r="D761" s="119" t="s">
        <v>4782</v>
      </c>
      <c r="E761" s="119">
        <v>41</v>
      </c>
      <c r="F761" s="118">
        <v>3</v>
      </c>
      <c r="G761" s="119" t="s">
        <v>398</v>
      </c>
      <c r="H761" s="119" t="s">
        <v>1738</v>
      </c>
    </row>
    <row r="762" spans="1:8" ht="15">
      <c r="A762" s="118" t="s">
        <v>1768</v>
      </c>
      <c r="B762" s="119" t="s">
        <v>153</v>
      </c>
      <c r="C762" s="119" t="s">
        <v>4783</v>
      </c>
      <c r="D762" s="119" t="s">
        <v>4784</v>
      </c>
      <c r="E762" s="119">
        <v>41</v>
      </c>
      <c r="F762" s="118">
        <v>3</v>
      </c>
      <c r="G762" s="119" t="s">
        <v>1769</v>
      </c>
      <c r="H762" s="119" t="s">
        <v>1769</v>
      </c>
    </row>
    <row r="763" spans="1:8" ht="15">
      <c r="A763" s="118" t="s">
        <v>1770</v>
      </c>
      <c r="B763" s="119" t="s">
        <v>212</v>
      </c>
      <c r="C763" s="119" t="s">
        <v>3705</v>
      </c>
      <c r="D763" s="119" t="s">
        <v>4785</v>
      </c>
      <c r="E763" s="119">
        <v>41</v>
      </c>
      <c r="F763" s="118">
        <v>3</v>
      </c>
      <c r="G763" s="119" t="s">
        <v>1769</v>
      </c>
      <c r="H763" s="119" t="s">
        <v>1771</v>
      </c>
    </row>
    <row r="764" spans="1:8" ht="15">
      <c r="A764" s="118" t="s">
        <v>1772</v>
      </c>
      <c r="B764" s="119" t="s">
        <v>1773</v>
      </c>
      <c r="C764" s="119" t="s">
        <v>3705</v>
      </c>
      <c r="D764" s="119" t="s">
        <v>4786</v>
      </c>
      <c r="E764" s="119">
        <v>42</v>
      </c>
      <c r="F764" s="130">
        <v>11</v>
      </c>
      <c r="G764" s="119" t="s">
        <v>1774</v>
      </c>
      <c r="H764" s="119" t="s">
        <v>1775</v>
      </c>
    </row>
    <row r="765" spans="1:8" ht="15">
      <c r="A765" s="118" t="s">
        <v>1776</v>
      </c>
      <c r="B765" s="119" t="s">
        <v>156</v>
      </c>
      <c r="C765" s="119" t="s">
        <v>3705</v>
      </c>
      <c r="D765" s="119" t="s">
        <v>4787</v>
      </c>
      <c r="E765" s="119">
        <v>42</v>
      </c>
      <c r="F765" s="130">
        <v>11</v>
      </c>
      <c r="G765" s="119" t="s">
        <v>1774</v>
      </c>
      <c r="H765" s="119" t="s">
        <v>1777</v>
      </c>
    </row>
    <row r="766" spans="1:8" ht="15">
      <c r="A766" s="118" t="s">
        <v>1778</v>
      </c>
      <c r="B766" s="119" t="s">
        <v>141</v>
      </c>
      <c r="C766" s="119" t="s">
        <v>3810</v>
      </c>
      <c r="D766" s="119" t="s">
        <v>4788</v>
      </c>
      <c r="E766" s="119">
        <v>42</v>
      </c>
      <c r="F766" s="130">
        <v>11</v>
      </c>
      <c r="G766" s="119" t="s">
        <v>1774</v>
      </c>
      <c r="H766" s="119" t="s">
        <v>1779</v>
      </c>
    </row>
    <row r="767" spans="1:8" ht="15">
      <c r="A767" s="118" t="s">
        <v>1780</v>
      </c>
      <c r="B767" s="119" t="s">
        <v>322</v>
      </c>
      <c r="C767" s="119" t="s">
        <v>4789</v>
      </c>
      <c r="D767" s="119" t="s">
        <v>4790</v>
      </c>
      <c r="E767" s="119">
        <v>42</v>
      </c>
      <c r="F767" s="130">
        <v>11</v>
      </c>
      <c r="G767" s="119" t="s">
        <v>1774</v>
      </c>
      <c r="H767" s="119" t="s">
        <v>544</v>
      </c>
    </row>
    <row r="768" spans="1:8" ht="15">
      <c r="A768" s="118" t="s">
        <v>1781</v>
      </c>
      <c r="B768" s="119" t="s">
        <v>315</v>
      </c>
      <c r="C768" s="119" t="s">
        <v>3705</v>
      </c>
      <c r="D768" s="119" t="s">
        <v>4791</v>
      </c>
      <c r="E768" s="119">
        <v>42</v>
      </c>
      <c r="F768" s="130">
        <v>11</v>
      </c>
      <c r="G768" s="119" t="s">
        <v>1774</v>
      </c>
      <c r="H768" s="119" t="s">
        <v>1782</v>
      </c>
    </row>
    <row r="769" spans="1:8" ht="15">
      <c r="A769" s="118" t="s">
        <v>1783</v>
      </c>
      <c r="B769" s="119" t="s">
        <v>196</v>
      </c>
      <c r="C769" s="119" t="s">
        <v>3705</v>
      </c>
      <c r="D769" s="119" t="s">
        <v>4792</v>
      </c>
      <c r="E769" s="119">
        <v>42</v>
      </c>
      <c r="F769" s="130">
        <v>11</v>
      </c>
      <c r="G769" s="119" t="s">
        <v>1774</v>
      </c>
      <c r="H769" s="119" t="s">
        <v>1784</v>
      </c>
    </row>
    <row r="770" spans="1:8" ht="15">
      <c r="A770" s="118" t="s">
        <v>1785</v>
      </c>
      <c r="B770" s="119" t="s">
        <v>721</v>
      </c>
      <c r="C770" s="119" t="s">
        <v>3705</v>
      </c>
      <c r="D770" s="119" t="s">
        <v>4793</v>
      </c>
      <c r="E770" s="119">
        <v>42</v>
      </c>
      <c r="F770" s="130">
        <v>11</v>
      </c>
      <c r="G770" s="119" t="s">
        <v>1774</v>
      </c>
      <c r="H770" s="119" t="s">
        <v>1786</v>
      </c>
    </row>
    <row r="771" spans="1:8" ht="15">
      <c r="A771" s="118" t="s">
        <v>1787</v>
      </c>
      <c r="B771" s="119" t="s">
        <v>504</v>
      </c>
      <c r="C771" s="119" t="s">
        <v>3705</v>
      </c>
      <c r="D771" s="119" t="s">
        <v>4794</v>
      </c>
      <c r="E771" s="119">
        <v>42</v>
      </c>
      <c r="F771" s="130">
        <v>11</v>
      </c>
      <c r="G771" s="119" t="s">
        <v>1774</v>
      </c>
      <c r="H771" s="119" t="s">
        <v>1788</v>
      </c>
    </row>
    <row r="772" spans="1:8" ht="15">
      <c r="A772" s="118" t="s">
        <v>1789</v>
      </c>
      <c r="B772" s="119" t="s">
        <v>212</v>
      </c>
      <c r="C772" s="119" t="s">
        <v>3810</v>
      </c>
      <c r="D772" s="119" t="s">
        <v>4795</v>
      </c>
      <c r="E772" s="119">
        <v>42</v>
      </c>
      <c r="F772" s="130">
        <v>11</v>
      </c>
      <c r="G772" s="119" t="s">
        <v>1774</v>
      </c>
      <c r="H772" s="119" t="s">
        <v>608</v>
      </c>
    </row>
    <row r="773" spans="1:8" ht="15">
      <c r="A773" s="118" t="s">
        <v>1790</v>
      </c>
      <c r="B773" s="119" t="s">
        <v>1791</v>
      </c>
      <c r="C773" s="119" t="s">
        <v>3703</v>
      </c>
      <c r="D773" s="119" t="s">
        <v>4796</v>
      </c>
      <c r="E773" s="119">
        <v>42</v>
      </c>
      <c r="F773" s="130">
        <v>11</v>
      </c>
      <c r="G773" s="119" t="s">
        <v>1774</v>
      </c>
      <c r="H773" s="119" t="s">
        <v>1792</v>
      </c>
    </row>
    <row r="774" spans="1:8" ht="15">
      <c r="A774" s="118" t="s">
        <v>1793</v>
      </c>
      <c r="B774" s="119" t="s">
        <v>184</v>
      </c>
      <c r="C774" s="119" t="s">
        <v>3705</v>
      </c>
      <c r="D774" s="119" t="s">
        <v>4797</v>
      </c>
      <c r="E774" s="119">
        <v>42</v>
      </c>
      <c r="F774" s="130">
        <v>11</v>
      </c>
      <c r="G774" s="119" t="s">
        <v>1774</v>
      </c>
      <c r="H774" s="119" t="s">
        <v>1794</v>
      </c>
    </row>
    <row r="775" spans="1:8" ht="15">
      <c r="A775" s="118" t="s">
        <v>1795</v>
      </c>
      <c r="B775" s="119" t="s">
        <v>193</v>
      </c>
      <c r="C775" s="119" t="s">
        <v>3705</v>
      </c>
      <c r="D775" s="119" t="s">
        <v>4798</v>
      </c>
      <c r="E775" s="119">
        <v>42</v>
      </c>
      <c r="F775" s="130">
        <v>11</v>
      </c>
      <c r="G775" s="119" t="s">
        <v>1774</v>
      </c>
      <c r="H775" s="119" t="s">
        <v>1796</v>
      </c>
    </row>
    <row r="776" spans="1:8" ht="15">
      <c r="A776" s="118" t="s">
        <v>1797</v>
      </c>
      <c r="B776" s="119" t="s">
        <v>367</v>
      </c>
      <c r="C776" s="119" t="s">
        <v>3705</v>
      </c>
      <c r="D776" s="119" t="s">
        <v>4799</v>
      </c>
      <c r="E776" s="119">
        <v>42</v>
      </c>
      <c r="F776" s="130">
        <v>11</v>
      </c>
      <c r="G776" s="119" t="s">
        <v>1774</v>
      </c>
      <c r="H776" s="119" t="s">
        <v>1798</v>
      </c>
    </row>
    <row r="777" spans="1:8" ht="15">
      <c r="A777" s="118" t="s">
        <v>1799</v>
      </c>
      <c r="B777" s="119" t="s">
        <v>209</v>
      </c>
      <c r="C777" s="119" t="s">
        <v>3705</v>
      </c>
      <c r="D777" s="119" t="s">
        <v>4800</v>
      </c>
      <c r="E777" s="119">
        <v>42</v>
      </c>
      <c r="F777" s="130">
        <v>11</v>
      </c>
      <c r="G777" s="119" t="s">
        <v>1774</v>
      </c>
      <c r="H777" s="119" t="s">
        <v>458</v>
      </c>
    </row>
    <row r="778" spans="1:8" ht="15">
      <c r="A778" s="118" t="s">
        <v>1800</v>
      </c>
      <c r="B778" s="119" t="s">
        <v>102</v>
      </c>
      <c r="C778" s="119" t="s">
        <v>3810</v>
      </c>
      <c r="D778" s="119" t="s">
        <v>4801</v>
      </c>
      <c r="E778" s="119">
        <v>42</v>
      </c>
      <c r="F778" s="130">
        <v>11</v>
      </c>
      <c r="G778" s="119" t="s">
        <v>1774</v>
      </c>
      <c r="H778" s="119" t="s">
        <v>1801</v>
      </c>
    </row>
    <row r="779" spans="1:8" ht="15">
      <c r="A779" s="118" t="s">
        <v>1802</v>
      </c>
      <c r="B779" s="119" t="s">
        <v>227</v>
      </c>
      <c r="C779" s="119" t="s">
        <v>4802</v>
      </c>
      <c r="D779" s="119" t="s">
        <v>4803</v>
      </c>
      <c r="E779" s="119">
        <v>43</v>
      </c>
      <c r="F779" s="130">
        <v>24</v>
      </c>
      <c r="G779" s="119" t="s">
        <v>451</v>
      </c>
      <c r="H779" s="119" t="s">
        <v>1803</v>
      </c>
    </row>
    <row r="780" spans="1:8" ht="15">
      <c r="A780" s="118" t="s">
        <v>1804</v>
      </c>
      <c r="B780" s="119" t="s">
        <v>124</v>
      </c>
      <c r="C780" s="119" t="s">
        <v>4463</v>
      </c>
      <c r="D780" s="119" t="s">
        <v>4804</v>
      </c>
      <c r="E780" s="119">
        <v>43</v>
      </c>
      <c r="F780" s="130">
        <v>24</v>
      </c>
      <c r="G780" s="119" t="s">
        <v>451</v>
      </c>
      <c r="H780" s="119" t="s">
        <v>1805</v>
      </c>
    </row>
    <row r="781" spans="1:8" ht="15">
      <c r="A781" s="118" t="s">
        <v>1806</v>
      </c>
      <c r="B781" s="119" t="s">
        <v>181</v>
      </c>
      <c r="C781" s="119" t="s">
        <v>3705</v>
      </c>
      <c r="D781" s="119" t="s">
        <v>4805</v>
      </c>
      <c r="E781" s="119">
        <v>43</v>
      </c>
      <c r="F781" s="130">
        <v>24</v>
      </c>
      <c r="G781" s="119" t="s">
        <v>451</v>
      </c>
      <c r="H781" s="119" t="s">
        <v>1807</v>
      </c>
    </row>
    <row r="782" spans="1:8" ht="15">
      <c r="A782" s="118" t="s">
        <v>1808</v>
      </c>
      <c r="B782" s="119" t="s">
        <v>110</v>
      </c>
      <c r="C782" s="119" t="s">
        <v>4806</v>
      </c>
      <c r="D782" s="119" t="s">
        <v>4807</v>
      </c>
      <c r="E782" s="119">
        <v>43</v>
      </c>
      <c r="F782" s="130">
        <v>24</v>
      </c>
      <c r="G782" s="119" t="s">
        <v>451</v>
      </c>
      <c r="H782" s="119" t="s">
        <v>1809</v>
      </c>
    </row>
    <row r="783" spans="1:8" ht="15">
      <c r="A783" s="118" t="s">
        <v>1810</v>
      </c>
      <c r="B783" s="119" t="s">
        <v>144</v>
      </c>
      <c r="C783" s="119" t="s">
        <v>4808</v>
      </c>
      <c r="D783" s="119" t="s">
        <v>4809</v>
      </c>
      <c r="E783" s="119">
        <v>43</v>
      </c>
      <c r="F783" s="130">
        <v>24</v>
      </c>
      <c r="G783" s="119" t="s">
        <v>451</v>
      </c>
      <c r="H783" s="119" t="s">
        <v>1811</v>
      </c>
    </row>
    <row r="784" spans="1:8" ht="15">
      <c r="A784" s="118" t="s">
        <v>1812</v>
      </c>
      <c r="B784" s="119" t="s">
        <v>212</v>
      </c>
      <c r="C784" s="119" t="s">
        <v>3705</v>
      </c>
      <c r="D784" s="119" t="s">
        <v>4810</v>
      </c>
      <c r="E784" s="119">
        <v>43</v>
      </c>
      <c r="F784" s="130">
        <v>24</v>
      </c>
      <c r="G784" s="119" t="s">
        <v>451</v>
      </c>
      <c r="H784" s="119" t="s">
        <v>1813</v>
      </c>
    </row>
    <row r="785" spans="1:8" ht="15">
      <c r="A785" s="118" t="s">
        <v>1814</v>
      </c>
      <c r="B785" s="119" t="s">
        <v>209</v>
      </c>
      <c r="C785" s="119" t="s">
        <v>3935</v>
      </c>
      <c r="D785" s="119" t="s">
        <v>4811</v>
      </c>
      <c r="E785" s="119">
        <v>43</v>
      </c>
      <c r="F785" s="130">
        <v>24</v>
      </c>
      <c r="G785" s="119" t="s">
        <v>451</v>
      </c>
      <c r="H785" s="119" t="s">
        <v>1815</v>
      </c>
    </row>
    <row r="786" spans="1:8" ht="15">
      <c r="A786" s="118" t="s">
        <v>1816</v>
      </c>
      <c r="B786" s="119" t="s">
        <v>227</v>
      </c>
      <c r="C786" s="119" t="s">
        <v>4812</v>
      </c>
      <c r="D786" s="119" t="s">
        <v>4813</v>
      </c>
      <c r="E786" s="119">
        <v>43</v>
      </c>
      <c r="F786" s="130">
        <v>24</v>
      </c>
      <c r="G786" s="119" t="s">
        <v>451</v>
      </c>
      <c r="H786" s="119" t="s">
        <v>1817</v>
      </c>
    </row>
    <row r="787" spans="1:8" ht="15">
      <c r="A787" s="118" t="s">
        <v>1818</v>
      </c>
      <c r="B787" s="119" t="s">
        <v>1819</v>
      </c>
      <c r="C787" s="119" t="s">
        <v>4814</v>
      </c>
      <c r="D787" s="119" t="s">
        <v>4815</v>
      </c>
      <c r="E787" s="119">
        <v>43</v>
      </c>
      <c r="F787" s="130">
        <v>24</v>
      </c>
      <c r="G787" s="119" t="s">
        <v>451</v>
      </c>
      <c r="H787" s="119" t="s">
        <v>262</v>
      </c>
    </row>
    <row r="788" spans="1:8" ht="15">
      <c r="A788" s="118" t="s">
        <v>1820</v>
      </c>
      <c r="B788" s="119" t="s">
        <v>227</v>
      </c>
      <c r="C788" s="119" t="s">
        <v>4816</v>
      </c>
      <c r="D788" s="119" t="s">
        <v>4817</v>
      </c>
      <c r="E788" s="119">
        <v>43</v>
      </c>
      <c r="F788" s="130">
        <v>24</v>
      </c>
      <c r="G788" s="119" t="s">
        <v>451</v>
      </c>
      <c r="H788" s="119" t="s">
        <v>1821</v>
      </c>
    </row>
    <row r="789" spans="1:8" ht="15">
      <c r="A789" s="118" t="s">
        <v>1822</v>
      </c>
      <c r="B789" s="119" t="s">
        <v>1372</v>
      </c>
      <c r="C789" s="119" t="s">
        <v>4818</v>
      </c>
      <c r="D789" s="119" t="s">
        <v>4819</v>
      </c>
      <c r="E789" s="119">
        <v>43</v>
      </c>
      <c r="F789" s="130">
        <v>24</v>
      </c>
      <c r="G789" s="119" t="s">
        <v>1823</v>
      </c>
      <c r="H789" s="119" t="s">
        <v>173</v>
      </c>
    </row>
    <row r="790" spans="1:8" ht="15">
      <c r="A790" s="118" t="s">
        <v>1824</v>
      </c>
      <c r="B790" s="119" t="s">
        <v>1825</v>
      </c>
      <c r="C790" s="119" t="s">
        <v>3705</v>
      </c>
      <c r="D790" s="119" t="s">
        <v>4820</v>
      </c>
      <c r="E790" s="119">
        <v>43</v>
      </c>
      <c r="F790" s="130">
        <v>24</v>
      </c>
      <c r="G790" s="119" t="s">
        <v>1823</v>
      </c>
      <c r="H790" s="119" t="s">
        <v>1826</v>
      </c>
    </row>
    <row r="791" spans="1:8" ht="15">
      <c r="A791" s="118" t="s">
        <v>1827</v>
      </c>
      <c r="B791" s="119" t="s">
        <v>942</v>
      </c>
      <c r="C791" s="119" t="s">
        <v>3705</v>
      </c>
      <c r="D791" s="119" t="s">
        <v>4821</v>
      </c>
      <c r="E791" s="119">
        <v>43</v>
      </c>
      <c r="F791" s="130">
        <v>24</v>
      </c>
      <c r="G791" s="119" t="s">
        <v>1823</v>
      </c>
      <c r="H791" s="119" t="s">
        <v>1828</v>
      </c>
    </row>
    <row r="792" spans="1:8" ht="15">
      <c r="A792" s="118" t="s">
        <v>1829</v>
      </c>
      <c r="B792" s="119" t="s">
        <v>1556</v>
      </c>
      <c r="C792" s="119" t="s">
        <v>3705</v>
      </c>
      <c r="D792" s="119" t="s">
        <v>4822</v>
      </c>
      <c r="E792" s="119">
        <v>43</v>
      </c>
      <c r="F792" s="130">
        <v>24</v>
      </c>
      <c r="G792" s="119" t="s">
        <v>1823</v>
      </c>
      <c r="H792" s="119" t="s">
        <v>1830</v>
      </c>
    </row>
    <row r="793" spans="1:8" ht="15">
      <c r="A793" s="118" t="s">
        <v>1831</v>
      </c>
      <c r="B793" s="119" t="s">
        <v>541</v>
      </c>
      <c r="C793" s="119" t="s">
        <v>3705</v>
      </c>
      <c r="D793" s="119" t="s">
        <v>4823</v>
      </c>
      <c r="E793" s="119">
        <v>43</v>
      </c>
      <c r="F793" s="130">
        <v>24</v>
      </c>
      <c r="G793" s="119" t="s">
        <v>1823</v>
      </c>
      <c r="H793" s="119" t="s">
        <v>1832</v>
      </c>
    </row>
    <row r="794" spans="1:8" ht="15">
      <c r="A794" s="118" t="s">
        <v>1833</v>
      </c>
      <c r="B794" s="119" t="s">
        <v>1834</v>
      </c>
      <c r="C794" s="119" t="s">
        <v>3705</v>
      </c>
      <c r="D794" s="119" t="s">
        <v>4712</v>
      </c>
      <c r="E794" s="119">
        <v>43</v>
      </c>
      <c r="F794" s="130">
        <v>24</v>
      </c>
      <c r="G794" s="119" t="s">
        <v>1823</v>
      </c>
      <c r="H794" s="119" t="s">
        <v>1835</v>
      </c>
    </row>
    <row r="795" spans="1:8" ht="15">
      <c r="A795" s="118" t="s">
        <v>1836</v>
      </c>
      <c r="B795" s="119" t="s">
        <v>196</v>
      </c>
      <c r="C795" s="119" t="s">
        <v>3705</v>
      </c>
      <c r="D795" s="119" t="s">
        <v>4824</v>
      </c>
      <c r="E795" s="119">
        <v>43</v>
      </c>
      <c r="F795" s="130">
        <v>24</v>
      </c>
      <c r="G795" s="119" t="s">
        <v>1823</v>
      </c>
      <c r="H795" s="119" t="s">
        <v>1837</v>
      </c>
    </row>
    <row r="796" spans="1:8" ht="15">
      <c r="A796" s="118" t="s">
        <v>1838</v>
      </c>
      <c r="B796" s="119" t="s">
        <v>164</v>
      </c>
      <c r="C796" s="119" t="s">
        <v>3705</v>
      </c>
      <c r="D796" s="119" t="s">
        <v>4825</v>
      </c>
      <c r="E796" s="119">
        <v>43</v>
      </c>
      <c r="F796" s="130">
        <v>24</v>
      </c>
      <c r="G796" s="119" t="s">
        <v>1823</v>
      </c>
      <c r="H796" s="119" t="s">
        <v>1839</v>
      </c>
    </row>
    <row r="797" spans="1:8" ht="15">
      <c r="A797" s="118" t="s">
        <v>1840</v>
      </c>
      <c r="B797" s="119" t="s">
        <v>196</v>
      </c>
      <c r="C797" s="119" t="s">
        <v>4826</v>
      </c>
      <c r="D797" s="119" t="s">
        <v>4827</v>
      </c>
      <c r="E797" s="119">
        <v>43</v>
      </c>
      <c r="F797" s="130">
        <v>24</v>
      </c>
      <c r="G797" s="119" t="s">
        <v>1823</v>
      </c>
      <c r="H797" s="119" t="s">
        <v>1841</v>
      </c>
    </row>
    <row r="798" spans="1:8" ht="15">
      <c r="A798" s="118" t="s">
        <v>1842</v>
      </c>
      <c r="B798" s="119" t="s">
        <v>571</v>
      </c>
      <c r="C798" s="119" t="s">
        <v>3705</v>
      </c>
      <c r="D798" s="119" t="s">
        <v>4828</v>
      </c>
      <c r="E798" s="119">
        <v>43</v>
      </c>
      <c r="F798" s="130">
        <v>24</v>
      </c>
      <c r="G798" s="119" t="s">
        <v>1823</v>
      </c>
      <c r="H798" s="119" t="s">
        <v>1843</v>
      </c>
    </row>
    <row r="799" spans="1:8" ht="15">
      <c r="A799" s="118" t="s">
        <v>1844</v>
      </c>
      <c r="B799" s="119" t="s">
        <v>1845</v>
      </c>
      <c r="C799" s="119" t="s">
        <v>4829</v>
      </c>
      <c r="D799" s="119" t="s">
        <v>4830</v>
      </c>
      <c r="E799" s="119">
        <v>43</v>
      </c>
      <c r="F799" s="130">
        <v>24</v>
      </c>
      <c r="G799" s="119" t="s">
        <v>1823</v>
      </c>
      <c r="H799" s="119" t="s">
        <v>1846</v>
      </c>
    </row>
    <row r="800" spans="1:8" ht="15">
      <c r="A800" s="118" t="s">
        <v>1847</v>
      </c>
      <c r="B800" s="119" t="s">
        <v>367</v>
      </c>
      <c r="C800" s="119" t="s">
        <v>3705</v>
      </c>
      <c r="D800" s="119" t="s">
        <v>4831</v>
      </c>
      <c r="E800" s="119">
        <v>43</v>
      </c>
      <c r="F800" s="130">
        <v>24</v>
      </c>
      <c r="G800" s="119" t="s">
        <v>1823</v>
      </c>
      <c r="H800" s="119" t="s">
        <v>1848</v>
      </c>
    </row>
    <row r="801" spans="1:8" ht="15">
      <c r="A801" s="118" t="s">
        <v>1849</v>
      </c>
      <c r="B801" s="119" t="s">
        <v>168</v>
      </c>
      <c r="C801" s="119" t="s">
        <v>4832</v>
      </c>
      <c r="D801" s="119" t="s">
        <v>4833</v>
      </c>
      <c r="E801" s="119">
        <v>43</v>
      </c>
      <c r="F801" s="130">
        <v>24</v>
      </c>
      <c r="G801" s="119" t="s">
        <v>1823</v>
      </c>
      <c r="H801" s="119" t="s">
        <v>1850</v>
      </c>
    </row>
    <row r="802" spans="1:8" ht="15">
      <c r="A802" s="118" t="s">
        <v>1851</v>
      </c>
      <c r="B802" s="119" t="s">
        <v>427</v>
      </c>
      <c r="C802" s="119" t="s">
        <v>3697</v>
      </c>
      <c r="D802" s="119" t="s">
        <v>4834</v>
      </c>
      <c r="E802" s="119">
        <v>43</v>
      </c>
      <c r="F802" s="130">
        <v>24</v>
      </c>
      <c r="G802" s="119" t="s">
        <v>1823</v>
      </c>
      <c r="H802" s="119" t="s">
        <v>1852</v>
      </c>
    </row>
    <row r="803" spans="1:8" ht="15">
      <c r="A803" s="118" t="s">
        <v>1853</v>
      </c>
      <c r="B803" s="119" t="s">
        <v>504</v>
      </c>
      <c r="C803" s="119" t="s">
        <v>3705</v>
      </c>
      <c r="D803" s="119" t="s">
        <v>4835</v>
      </c>
      <c r="E803" s="119">
        <v>43</v>
      </c>
      <c r="F803" s="130">
        <v>24</v>
      </c>
      <c r="G803" s="119" t="s">
        <v>1823</v>
      </c>
      <c r="H803" s="119" t="s">
        <v>1854</v>
      </c>
    </row>
    <row r="804" spans="1:8" ht="15">
      <c r="A804" s="118" t="s">
        <v>1855</v>
      </c>
      <c r="B804" s="119" t="s">
        <v>218</v>
      </c>
      <c r="C804" s="119" t="s">
        <v>3910</v>
      </c>
      <c r="D804" s="119" t="s">
        <v>4836</v>
      </c>
      <c r="E804" s="119">
        <v>43</v>
      </c>
      <c r="F804" s="130">
        <v>24</v>
      </c>
      <c r="G804" s="119" t="s">
        <v>1823</v>
      </c>
      <c r="H804" s="119" t="s">
        <v>1856</v>
      </c>
    </row>
    <row r="805" spans="1:8" ht="15">
      <c r="A805" s="118" t="s">
        <v>1857</v>
      </c>
      <c r="B805" s="119" t="s">
        <v>1858</v>
      </c>
      <c r="C805" s="119" t="s">
        <v>3705</v>
      </c>
      <c r="D805" s="119" t="s">
        <v>4837</v>
      </c>
      <c r="E805" s="119">
        <v>43</v>
      </c>
      <c r="F805" s="130">
        <v>24</v>
      </c>
      <c r="G805" s="119" t="s">
        <v>1823</v>
      </c>
      <c r="H805" s="119" t="s">
        <v>1859</v>
      </c>
    </row>
    <row r="806" spans="1:8" ht="15">
      <c r="A806" s="118" t="s">
        <v>1860</v>
      </c>
      <c r="B806" s="119" t="s">
        <v>227</v>
      </c>
      <c r="C806" s="119" t="s">
        <v>4838</v>
      </c>
      <c r="D806" s="119" t="s">
        <v>4839</v>
      </c>
      <c r="E806" s="119">
        <v>43</v>
      </c>
      <c r="F806" s="130">
        <v>24</v>
      </c>
      <c r="G806" s="119" t="s">
        <v>1823</v>
      </c>
      <c r="H806" s="119" t="s">
        <v>1861</v>
      </c>
    </row>
    <row r="807" spans="1:8" ht="15">
      <c r="A807" s="118" t="s">
        <v>1862</v>
      </c>
      <c r="B807" s="119" t="s">
        <v>1863</v>
      </c>
      <c r="C807" s="119" t="s">
        <v>4840</v>
      </c>
      <c r="D807" s="119" t="s">
        <v>4841</v>
      </c>
      <c r="E807" s="119">
        <v>44</v>
      </c>
      <c r="F807" s="118">
        <v>1</v>
      </c>
      <c r="G807" s="119" t="s">
        <v>1864</v>
      </c>
      <c r="H807" s="119" t="s">
        <v>1865</v>
      </c>
    </row>
    <row r="808" spans="1:8" ht="15">
      <c r="A808" s="118" t="s">
        <v>1866</v>
      </c>
      <c r="B808" s="119" t="s">
        <v>227</v>
      </c>
      <c r="C808" s="119" t="s">
        <v>4842</v>
      </c>
      <c r="D808" s="119" t="s">
        <v>4843</v>
      </c>
      <c r="E808" s="119">
        <v>44</v>
      </c>
      <c r="F808" s="118">
        <v>1</v>
      </c>
      <c r="G808" s="119" t="s">
        <v>1864</v>
      </c>
      <c r="H808" s="119" t="s">
        <v>1867</v>
      </c>
    </row>
    <row r="809" spans="1:8" ht="15">
      <c r="A809" s="118" t="s">
        <v>1868</v>
      </c>
      <c r="B809" s="119" t="s">
        <v>141</v>
      </c>
      <c r="C809" s="119" t="s">
        <v>3705</v>
      </c>
      <c r="D809" s="119" t="s">
        <v>4844</v>
      </c>
      <c r="E809" s="119">
        <v>44</v>
      </c>
      <c r="F809" s="118">
        <v>1</v>
      </c>
      <c r="G809" s="119" t="s">
        <v>1864</v>
      </c>
      <c r="H809" s="119" t="s">
        <v>1869</v>
      </c>
    </row>
    <row r="810" spans="1:8" ht="15">
      <c r="A810" s="118" t="s">
        <v>1870</v>
      </c>
      <c r="B810" s="119" t="s">
        <v>84</v>
      </c>
      <c r="C810" s="119" t="s">
        <v>3705</v>
      </c>
      <c r="D810" s="119" t="s">
        <v>4845</v>
      </c>
      <c r="E810" s="119">
        <v>44</v>
      </c>
      <c r="F810" s="118">
        <v>1</v>
      </c>
      <c r="G810" s="119" t="s">
        <v>1864</v>
      </c>
      <c r="H810" s="119" t="s">
        <v>1871</v>
      </c>
    </row>
    <row r="811" spans="1:8" ht="15">
      <c r="A811" s="118" t="s">
        <v>1872</v>
      </c>
      <c r="B811" s="119" t="s">
        <v>196</v>
      </c>
      <c r="C811" s="119" t="s">
        <v>3705</v>
      </c>
      <c r="D811" s="119" t="s">
        <v>4846</v>
      </c>
      <c r="E811" s="119">
        <v>44</v>
      </c>
      <c r="F811" s="118">
        <v>1</v>
      </c>
      <c r="G811" s="119" t="s">
        <v>1864</v>
      </c>
      <c r="H811" s="119" t="s">
        <v>1873</v>
      </c>
    </row>
    <row r="812" spans="1:8" ht="15">
      <c r="A812" s="118" t="s">
        <v>1874</v>
      </c>
      <c r="B812" s="119" t="s">
        <v>362</v>
      </c>
      <c r="C812" s="119" t="s">
        <v>4847</v>
      </c>
      <c r="D812" s="119" t="s">
        <v>4848</v>
      </c>
      <c r="E812" s="119">
        <v>44</v>
      </c>
      <c r="F812" s="118">
        <v>1</v>
      </c>
      <c r="G812" s="119" t="s">
        <v>1864</v>
      </c>
      <c r="H812" s="119" t="s">
        <v>1875</v>
      </c>
    </row>
    <row r="813" spans="1:8" ht="15">
      <c r="A813" s="118" t="s">
        <v>1876</v>
      </c>
      <c r="B813" s="119" t="s">
        <v>1877</v>
      </c>
      <c r="C813" s="119" t="s">
        <v>3705</v>
      </c>
      <c r="D813" s="119" t="s">
        <v>4849</v>
      </c>
      <c r="E813" s="119">
        <v>44</v>
      </c>
      <c r="F813" s="118">
        <v>1</v>
      </c>
      <c r="G813" s="119" t="s">
        <v>1864</v>
      </c>
      <c r="H813" s="119" t="s">
        <v>1878</v>
      </c>
    </row>
    <row r="814" spans="1:8" ht="15">
      <c r="A814" s="118" t="s">
        <v>1879</v>
      </c>
      <c r="B814" s="119" t="s">
        <v>190</v>
      </c>
      <c r="C814" s="119" t="s">
        <v>3705</v>
      </c>
      <c r="D814" s="119" t="s">
        <v>4850</v>
      </c>
      <c r="E814" s="119">
        <v>44</v>
      </c>
      <c r="F814" s="118">
        <v>1</v>
      </c>
      <c r="G814" s="119" t="s">
        <v>1864</v>
      </c>
      <c r="H814" s="119" t="s">
        <v>1880</v>
      </c>
    </row>
    <row r="815" spans="1:8" ht="15">
      <c r="A815" s="118" t="s">
        <v>1881</v>
      </c>
      <c r="B815" s="119" t="s">
        <v>156</v>
      </c>
      <c r="C815" s="119" t="s">
        <v>4851</v>
      </c>
      <c r="D815" s="119" t="s">
        <v>4852</v>
      </c>
      <c r="E815" s="119">
        <v>44</v>
      </c>
      <c r="F815" s="118">
        <v>1</v>
      </c>
      <c r="G815" s="119" t="s">
        <v>1864</v>
      </c>
      <c r="H815" s="119" t="s">
        <v>527</v>
      </c>
    </row>
    <row r="816" spans="1:8" ht="15">
      <c r="A816" s="118" t="s">
        <v>1882</v>
      </c>
      <c r="B816" s="119" t="s">
        <v>932</v>
      </c>
      <c r="C816" s="119" t="s">
        <v>4853</v>
      </c>
      <c r="D816" s="119" t="s">
        <v>4854</v>
      </c>
      <c r="E816" s="119">
        <v>44</v>
      </c>
      <c r="F816" s="118">
        <v>1</v>
      </c>
      <c r="G816" s="119" t="s">
        <v>79</v>
      </c>
      <c r="H816" s="119" t="s">
        <v>80</v>
      </c>
    </row>
    <row r="817" spans="1:8" ht="15">
      <c r="A817" s="118" t="s">
        <v>1883</v>
      </c>
      <c r="B817" s="119" t="s">
        <v>1858</v>
      </c>
      <c r="C817" s="119" t="s">
        <v>4855</v>
      </c>
      <c r="D817" s="119" t="s">
        <v>4856</v>
      </c>
      <c r="E817" s="119">
        <v>44</v>
      </c>
      <c r="F817" s="118">
        <v>1</v>
      </c>
      <c r="G817" s="119" t="s">
        <v>79</v>
      </c>
      <c r="H817" s="119" t="s">
        <v>80</v>
      </c>
    </row>
    <row r="818" spans="1:8" ht="15">
      <c r="A818" s="118" t="s">
        <v>1884</v>
      </c>
      <c r="B818" s="119" t="s">
        <v>1372</v>
      </c>
      <c r="C818" s="119" t="s">
        <v>4857</v>
      </c>
      <c r="D818" s="119" t="s">
        <v>4858</v>
      </c>
      <c r="E818" s="119">
        <v>44</v>
      </c>
      <c r="F818" s="118">
        <v>1</v>
      </c>
      <c r="G818" s="119" t="s">
        <v>79</v>
      </c>
      <c r="H818" s="119" t="s">
        <v>80</v>
      </c>
    </row>
    <row r="819" spans="1:8" ht="15">
      <c r="A819" s="118" t="s">
        <v>1885</v>
      </c>
      <c r="B819" s="119" t="s">
        <v>224</v>
      </c>
      <c r="C819" s="119" t="s">
        <v>4859</v>
      </c>
      <c r="D819" s="119" t="s">
        <v>4860</v>
      </c>
      <c r="E819" s="119">
        <v>44</v>
      </c>
      <c r="F819" s="118">
        <v>1</v>
      </c>
      <c r="G819" s="119" t="s">
        <v>79</v>
      </c>
      <c r="H819" s="119" t="s">
        <v>1886</v>
      </c>
    </row>
    <row r="820" spans="1:8" ht="15">
      <c r="A820" s="118" t="s">
        <v>1887</v>
      </c>
      <c r="B820" s="119" t="s">
        <v>196</v>
      </c>
      <c r="C820" s="119" t="s">
        <v>4613</v>
      </c>
      <c r="D820" s="119" t="s">
        <v>4861</v>
      </c>
      <c r="E820" s="119">
        <v>44</v>
      </c>
      <c r="F820" s="118">
        <v>1</v>
      </c>
      <c r="G820" s="119" t="s">
        <v>79</v>
      </c>
      <c r="H820" s="119" t="s">
        <v>1888</v>
      </c>
    </row>
    <row r="821" spans="1:8" ht="15">
      <c r="A821" s="118" t="s">
        <v>1889</v>
      </c>
      <c r="B821" s="119" t="s">
        <v>485</v>
      </c>
      <c r="C821" s="119" t="s">
        <v>3705</v>
      </c>
      <c r="D821" s="119" t="s">
        <v>4862</v>
      </c>
      <c r="E821" s="119">
        <v>44</v>
      </c>
      <c r="F821" s="118">
        <v>1</v>
      </c>
      <c r="G821" s="119" t="s">
        <v>79</v>
      </c>
      <c r="H821" s="119" t="s">
        <v>1890</v>
      </c>
    </row>
    <row r="822" spans="1:8" ht="15">
      <c r="A822" s="118" t="s">
        <v>1891</v>
      </c>
      <c r="B822" s="119" t="s">
        <v>212</v>
      </c>
      <c r="C822" s="119" t="s">
        <v>4863</v>
      </c>
      <c r="D822" s="119" t="s">
        <v>4864</v>
      </c>
      <c r="E822" s="119">
        <v>44</v>
      </c>
      <c r="F822" s="118">
        <v>1</v>
      </c>
      <c r="G822" s="119" t="s">
        <v>79</v>
      </c>
      <c r="H822" s="119" t="s">
        <v>1892</v>
      </c>
    </row>
    <row r="823" spans="1:8" ht="15">
      <c r="A823" s="118" t="s">
        <v>1893</v>
      </c>
      <c r="B823" s="119" t="s">
        <v>227</v>
      </c>
      <c r="C823" s="119" t="s">
        <v>4865</v>
      </c>
      <c r="D823" s="119" t="s">
        <v>4866</v>
      </c>
      <c r="E823" s="119">
        <v>44</v>
      </c>
      <c r="F823" s="118">
        <v>1</v>
      </c>
      <c r="G823" s="119" t="s">
        <v>79</v>
      </c>
      <c r="H823" s="119" t="s">
        <v>1894</v>
      </c>
    </row>
    <row r="824" spans="1:8" ht="15">
      <c r="A824" s="118" t="s">
        <v>1895</v>
      </c>
      <c r="B824" s="119" t="s">
        <v>1896</v>
      </c>
      <c r="C824" s="119" t="s">
        <v>4867</v>
      </c>
      <c r="D824" s="119" t="s">
        <v>4868</v>
      </c>
      <c r="E824" s="119">
        <v>45</v>
      </c>
      <c r="F824" s="130">
        <v>16</v>
      </c>
      <c r="G824" s="119" t="s">
        <v>1897</v>
      </c>
      <c r="H824" s="119" t="s">
        <v>1897</v>
      </c>
    </row>
    <row r="825" spans="1:8" ht="15">
      <c r="A825" s="118" t="s">
        <v>1898</v>
      </c>
      <c r="B825" s="119" t="s">
        <v>227</v>
      </c>
      <c r="C825" s="119" t="s">
        <v>4869</v>
      </c>
      <c r="D825" s="119" t="s">
        <v>4870</v>
      </c>
      <c r="E825" s="119">
        <v>45</v>
      </c>
      <c r="F825" s="130">
        <v>16</v>
      </c>
      <c r="G825" s="119" t="s">
        <v>1897</v>
      </c>
      <c r="H825" s="119" t="s">
        <v>1899</v>
      </c>
    </row>
    <row r="826" spans="1:8" ht="15">
      <c r="A826" s="118" t="s">
        <v>1900</v>
      </c>
      <c r="B826" s="119" t="s">
        <v>560</v>
      </c>
      <c r="C826" s="119" t="s">
        <v>4871</v>
      </c>
      <c r="D826" s="119" t="s">
        <v>4872</v>
      </c>
      <c r="E826" s="119">
        <v>45</v>
      </c>
      <c r="F826" s="130">
        <v>16</v>
      </c>
      <c r="G826" s="119" t="s">
        <v>1897</v>
      </c>
      <c r="H826" s="119" t="s">
        <v>1901</v>
      </c>
    </row>
    <row r="827" spans="1:8" ht="15">
      <c r="A827" s="118" t="s">
        <v>1902</v>
      </c>
      <c r="B827" s="119" t="s">
        <v>214</v>
      </c>
      <c r="C827" s="119" t="s">
        <v>3705</v>
      </c>
      <c r="D827" s="119" t="s">
        <v>4873</v>
      </c>
      <c r="E827" s="119">
        <v>45</v>
      </c>
      <c r="F827" s="130">
        <v>16</v>
      </c>
      <c r="G827" s="119" t="s">
        <v>1897</v>
      </c>
      <c r="H827" s="119" t="s">
        <v>1903</v>
      </c>
    </row>
    <row r="828" spans="1:8" ht="15">
      <c r="A828" s="118" t="s">
        <v>1904</v>
      </c>
      <c r="B828" s="119" t="s">
        <v>227</v>
      </c>
      <c r="C828" s="119" t="s">
        <v>3705</v>
      </c>
      <c r="D828" s="119" t="s">
        <v>4874</v>
      </c>
      <c r="E828" s="119">
        <v>45</v>
      </c>
      <c r="F828" s="130">
        <v>16</v>
      </c>
      <c r="G828" s="119" t="s">
        <v>1897</v>
      </c>
      <c r="H828" s="119" t="s">
        <v>1905</v>
      </c>
    </row>
    <row r="829" spans="1:8" ht="15">
      <c r="A829" s="118" t="s">
        <v>1906</v>
      </c>
      <c r="B829" s="119" t="s">
        <v>1907</v>
      </c>
      <c r="C829" s="119" t="s">
        <v>3705</v>
      </c>
      <c r="D829" s="119" t="s">
        <v>4875</v>
      </c>
      <c r="E829" s="119">
        <v>45</v>
      </c>
      <c r="F829" s="130">
        <v>16</v>
      </c>
      <c r="G829" s="119" t="s">
        <v>1897</v>
      </c>
      <c r="H829" s="119" t="s">
        <v>1908</v>
      </c>
    </row>
    <row r="830" spans="1:8" ht="15">
      <c r="A830" s="118" t="s">
        <v>1909</v>
      </c>
      <c r="B830" s="119" t="s">
        <v>227</v>
      </c>
      <c r="C830" s="119" t="s">
        <v>4876</v>
      </c>
      <c r="D830" s="119" t="s">
        <v>4877</v>
      </c>
      <c r="E830" s="119">
        <v>45</v>
      </c>
      <c r="F830" s="130">
        <v>16</v>
      </c>
      <c r="G830" s="119" t="s">
        <v>1897</v>
      </c>
      <c r="H830" s="119" t="s">
        <v>1910</v>
      </c>
    </row>
    <row r="831" spans="1:8" ht="15">
      <c r="A831" s="118" t="s">
        <v>1911</v>
      </c>
      <c r="B831" s="119" t="s">
        <v>353</v>
      </c>
      <c r="C831" s="119" t="s">
        <v>3810</v>
      </c>
      <c r="D831" s="119" t="s">
        <v>4878</v>
      </c>
      <c r="E831" s="119">
        <v>45</v>
      </c>
      <c r="F831" s="130">
        <v>16</v>
      </c>
      <c r="G831" s="119" t="s">
        <v>1897</v>
      </c>
      <c r="H831" s="119" t="s">
        <v>1912</v>
      </c>
    </row>
    <row r="832" spans="1:8" ht="15">
      <c r="A832" s="118" t="s">
        <v>1913</v>
      </c>
      <c r="B832" s="119" t="s">
        <v>107</v>
      </c>
      <c r="C832" s="119" t="s">
        <v>3705</v>
      </c>
      <c r="D832" s="119" t="s">
        <v>4879</v>
      </c>
      <c r="E832" s="119">
        <v>45</v>
      </c>
      <c r="F832" s="130">
        <v>16</v>
      </c>
      <c r="G832" s="119" t="s">
        <v>1897</v>
      </c>
      <c r="H832" s="119" t="s">
        <v>1914</v>
      </c>
    </row>
    <row r="833" spans="1:8" ht="15">
      <c r="A833" s="118" t="s">
        <v>1915</v>
      </c>
      <c r="B833" s="119" t="s">
        <v>118</v>
      </c>
      <c r="C833" s="119" t="s">
        <v>4880</v>
      </c>
      <c r="D833" s="119" t="s">
        <v>4881</v>
      </c>
      <c r="E833" s="119">
        <v>45</v>
      </c>
      <c r="F833" s="130">
        <v>16</v>
      </c>
      <c r="G833" s="119" t="s">
        <v>1916</v>
      </c>
      <c r="H833" s="119" t="s">
        <v>1916</v>
      </c>
    </row>
    <row r="834" spans="1:8" ht="15">
      <c r="A834" s="118" t="s">
        <v>1917</v>
      </c>
      <c r="B834" s="119" t="s">
        <v>227</v>
      </c>
      <c r="C834" s="119" t="s">
        <v>4882</v>
      </c>
      <c r="D834" s="119" t="s">
        <v>4883</v>
      </c>
      <c r="E834" s="119">
        <v>45</v>
      </c>
      <c r="F834" s="130">
        <v>16</v>
      </c>
      <c r="G834" s="119" t="s">
        <v>1916</v>
      </c>
      <c r="H834" s="119" t="s">
        <v>1918</v>
      </c>
    </row>
    <row r="835" spans="1:8" ht="15">
      <c r="A835" s="118" t="s">
        <v>1919</v>
      </c>
      <c r="B835" s="119" t="s">
        <v>227</v>
      </c>
      <c r="C835" s="119" t="s">
        <v>3697</v>
      </c>
      <c r="D835" s="119" t="s">
        <v>4689</v>
      </c>
      <c r="E835" s="119">
        <v>45</v>
      </c>
      <c r="F835" s="130">
        <v>16</v>
      </c>
      <c r="G835" s="119" t="s">
        <v>1916</v>
      </c>
      <c r="H835" s="119" t="s">
        <v>1920</v>
      </c>
    </row>
    <row r="836" spans="1:8" ht="15">
      <c r="A836" s="118" t="s">
        <v>1921</v>
      </c>
      <c r="B836" s="119" t="s">
        <v>315</v>
      </c>
      <c r="C836" s="119" t="s">
        <v>3705</v>
      </c>
      <c r="D836" s="119" t="s">
        <v>4884</v>
      </c>
      <c r="E836" s="119">
        <v>45</v>
      </c>
      <c r="F836" s="130">
        <v>16</v>
      </c>
      <c r="G836" s="119" t="s">
        <v>1916</v>
      </c>
      <c r="H836" s="119" t="s">
        <v>1922</v>
      </c>
    </row>
    <row r="837" spans="1:8" ht="15">
      <c r="A837" s="118" t="s">
        <v>1923</v>
      </c>
      <c r="B837" s="119" t="s">
        <v>133</v>
      </c>
      <c r="C837" s="119" t="s">
        <v>3705</v>
      </c>
      <c r="D837" s="119" t="s">
        <v>4885</v>
      </c>
      <c r="E837" s="119">
        <v>45</v>
      </c>
      <c r="F837" s="130">
        <v>16</v>
      </c>
      <c r="G837" s="119" t="s">
        <v>1916</v>
      </c>
      <c r="H837" s="119" t="s">
        <v>1924</v>
      </c>
    </row>
    <row r="838" spans="1:8" ht="15">
      <c r="A838" s="118" t="s">
        <v>1925</v>
      </c>
      <c r="B838" s="119" t="s">
        <v>541</v>
      </c>
      <c r="C838" s="119" t="s">
        <v>3705</v>
      </c>
      <c r="D838" s="119" t="s">
        <v>4886</v>
      </c>
      <c r="E838" s="119">
        <v>45</v>
      </c>
      <c r="F838" s="130">
        <v>16</v>
      </c>
      <c r="G838" s="119" t="s">
        <v>1916</v>
      </c>
      <c r="H838" s="119" t="s">
        <v>1926</v>
      </c>
    </row>
    <row r="839" spans="1:8" ht="15">
      <c r="A839" s="118" t="s">
        <v>1927</v>
      </c>
      <c r="B839" s="119" t="s">
        <v>138</v>
      </c>
      <c r="C839" s="119" t="s">
        <v>3705</v>
      </c>
      <c r="D839" s="119" t="s">
        <v>4887</v>
      </c>
      <c r="E839" s="119">
        <v>45</v>
      </c>
      <c r="F839" s="130">
        <v>16</v>
      </c>
      <c r="G839" s="119" t="s">
        <v>1916</v>
      </c>
      <c r="H839" s="119" t="s">
        <v>1928</v>
      </c>
    </row>
    <row r="840" spans="1:8" ht="15">
      <c r="A840" s="118" t="s">
        <v>1929</v>
      </c>
      <c r="B840" s="119" t="s">
        <v>227</v>
      </c>
      <c r="C840" s="119" t="s">
        <v>4433</v>
      </c>
      <c r="D840" s="119" t="s">
        <v>4888</v>
      </c>
      <c r="E840" s="119">
        <v>45</v>
      </c>
      <c r="F840" s="130">
        <v>16</v>
      </c>
      <c r="G840" s="119" t="s">
        <v>1916</v>
      </c>
      <c r="H840" s="119" t="s">
        <v>1930</v>
      </c>
    </row>
    <row r="841" spans="1:8" ht="15">
      <c r="A841" s="118" t="s">
        <v>1931</v>
      </c>
      <c r="B841" s="119" t="s">
        <v>196</v>
      </c>
      <c r="C841" s="119" t="s">
        <v>3705</v>
      </c>
      <c r="D841" s="119" t="s">
        <v>4889</v>
      </c>
      <c r="E841" s="119">
        <v>45</v>
      </c>
      <c r="F841" s="130">
        <v>16</v>
      </c>
      <c r="G841" s="119" t="s">
        <v>1916</v>
      </c>
      <c r="H841" s="119" t="s">
        <v>1932</v>
      </c>
    </row>
    <row r="842" spans="1:8" ht="15">
      <c r="A842" s="118" t="s">
        <v>1933</v>
      </c>
      <c r="B842" s="119" t="s">
        <v>608</v>
      </c>
      <c r="C842" s="119" t="s">
        <v>4149</v>
      </c>
      <c r="D842" s="119" t="s">
        <v>4890</v>
      </c>
      <c r="E842" s="119">
        <v>45</v>
      </c>
      <c r="F842" s="130">
        <v>16</v>
      </c>
      <c r="G842" s="119" t="s">
        <v>1934</v>
      </c>
      <c r="H842" s="119" t="s">
        <v>1934</v>
      </c>
    </row>
    <row r="843" spans="1:8" ht="15">
      <c r="A843" s="118" t="s">
        <v>1935</v>
      </c>
      <c r="B843" s="119" t="s">
        <v>227</v>
      </c>
      <c r="C843" s="119" t="s">
        <v>3697</v>
      </c>
      <c r="D843" s="119" t="s">
        <v>4891</v>
      </c>
      <c r="E843" s="119">
        <v>45</v>
      </c>
      <c r="F843" s="130">
        <v>16</v>
      </c>
      <c r="G843" s="119" t="s">
        <v>1934</v>
      </c>
      <c r="H843" s="119" t="s">
        <v>1936</v>
      </c>
    </row>
    <row r="844" spans="1:8" ht="15">
      <c r="A844" s="118" t="s">
        <v>1937</v>
      </c>
      <c r="B844" s="119" t="s">
        <v>218</v>
      </c>
      <c r="C844" s="119" t="s">
        <v>3705</v>
      </c>
      <c r="D844" s="119" t="s">
        <v>4892</v>
      </c>
      <c r="E844" s="119">
        <v>45</v>
      </c>
      <c r="F844" s="130">
        <v>16</v>
      </c>
      <c r="G844" s="119" t="s">
        <v>1934</v>
      </c>
      <c r="H844" s="119" t="s">
        <v>1938</v>
      </c>
    </row>
    <row r="845" spans="1:8" ht="15">
      <c r="A845" s="118" t="s">
        <v>1939</v>
      </c>
      <c r="B845" s="119" t="s">
        <v>156</v>
      </c>
      <c r="C845" s="119" t="s">
        <v>3705</v>
      </c>
      <c r="D845" s="119" t="s">
        <v>4893</v>
      </c>
      <c r="E845" s="119">
        <v>45</v>
      </c>
      <c r="F845" s="130">
        <v>16</v>
      </c>
      <c r="G845" s="119" t="s">
        <v>1934</v>
      </c>
      <c r="H845" s="119" t="s">
        <v>1940</v>
      </c>
    </row>
    <row r="846" spans="1:8" ht="15">
      <c r="A846" s="118" t="s">
        <v>1941</v>
      </c>
      <c r="B846" s="119" t="s">
        <v>227</v>
      </c>
      <c r="C846" s="119" t="s">
        <v>3697</v>
      </c>
      <c r="D846" s="119" t="s">
        <v>4894</v>
      </c>
      <c r="E846" s="119">
        <v>45</v>
      </c>
      <c r="F846" s="130">
        <v>16</v>
      </c>
      <c r="G846" s="119" t="s">
        <v>1934</v>
      </c>
      <c r="H846" s="119" t="s">
        <v>1942</v>
      </c>
    </row>
    <row r="847" spans="1:8" ht="15">
      <c r="A847" s="118" t="s">
        <v>1943</v>
      </c>
      <c r="B847" s="119" t="s">
        <v>1944</v>
      </c>
      <c r="C847" s="119" t="s">
        <v>3810</v>
      </c>
      <c r="D847" s="119" t="s">
        <v>4895</v>
      </c>
      <c r="E847" s="119">
        <v>45</v>
      </c>
      <c r="F847" s="130">
        <v>16</v>
      </c>
      <c r="G847" s="119" t="s">
        <v>1945</v>
      </c>
      <c r="H847" s="119" t="s">
        <v>1946</v>
      </c>
    </row>
    <row r="848" spans="1:8" ht="15">
      <c r="A848" s="118" t="s">
        <v>1947</v>
      </c>
      <c r="B848" s="119" t="s">
        <v>571</v>
      </c>
      <c r="C848" s="119" t="s">
        <v>3705</v>
      </c>
      <c r="D848" s="119" t="s">
        <v>4896</v>
      </c>
      <c r="E848" s="119">
        <v>45</v>
      </c>
      <c r="F848" s="130">
        <v>16</v>
      </c>
      <c r="G848" s="119" t="s">
        <v>1945</v>
      </c>
      <c r="H848" s="119" t="s">
        <v>1948</v>
      </c>
    </row>
    <row r="849" spans="1:8" ht="15">
      <c r="A849" s="118" t="s">
        <v>1949</v>
      </c>
      <c r="B849" s="119" t="s">
        <v>227</v>
      </c>
      <c r="C849" s="119" t="s">
        <v>3697</v>
      </c>
      <c r="D849" s="119" t="s">
        <v>4897</v>
      </c>
      <c r="E849" s="119">
        <v>45</v>
      </c>
      <c r="F849" s="130">
        <v>16</v>
      </c>
      <c r="G849" s="119" t="s">
        <v>1945</v>
      </c>
      <c r="H849" s="119" t="s">
        <v>1950</v>
      </c>
    </row>
    <row r="850" spans="1:8" ht="15">
      <c r="A850" s="118" t="s">
        <v>1951</v>
      </c>
      <c r="B850" s="119" t="s">
        <v>153</v>
      </c>
      <c r="C850" s="119" t="s">
        <v>3705</v>
      </c>
      <c r="D850" s="119" t="s">
        <v>4898</v>
      </c>
      <c r="E850" s="119">
        <v>45</v>
      </c>
      <c r="F850" s="130">
        <v>16</v>
      </c>
      <c r="G850" s="119" t="s">
        <v>1945</v>
      </c>
      <c r="H850" s="119" t="s">
        <v>1952</v>
      </c>
    </row>
    <row r="851" spans="1:8" ht="15">
      <c r="A851" s="118" t="s">
        <v>1953</v>
      </c>
      <c r="B851" s="119" t="s">
        <v>196</v>
      </c>
      <c r="C851" s="119" t="s">
        <v>4899</v>
      </c>
      <c r="D851" s="119" t="s">
        <v>4900</v>
      </c>
      <c r="E851" s="119">
        <v>45</v>
      </c>
      <c r="F851" s="130">
        <v>16</v>
      </c>
      <c r="G851" s="119" t="s">
        <v>1954</v>
      </c>
      <c r="H851" s="119" t="s">
        <v>1955</v>
      </c>
    </row>
    <row r="852" spans="1:8" ht="15">
      <c r="A852" s="118" t="s">
        <v>1956</v>
      </c>
      <c r="B852" s="119" t="s">
        <v>110</v>
      </c>
      <c r="C852" s="119" t="s">
        <v>3705</v>
      </c>
      <c r="D852" s="119" t="s">
        <v>4901</v>
      </c>
      <c r="E852" s="119">
        <v>45</v>
      </c>
      <c r="F852" s="130">
        <v>16</v>
      </c>
      <c r="G852" s="119" t="s">
        <v>1954</v>
      </c>
      <c r="H852" s="119" t="s">
        <v>1957</v>
      </c>
    </row>
    <row r="853" spans="1:8" ht="15">
      <c r="A853" s="118" t="s">
        <v>1958</v>
      </c>
      <c r="B853" s="119" t="s">
        <v>212</v>
      </c>
      <c r="C853" s="119" t="s">
        <v>3705</v>
      </c>
      <c r="D853" s="119" t="s">
        <v>4902</v>
      </c>
      <c r="E853" s="119">
        <v>45</v>
      </c>
      <c r="F853" s="130">
        <v>16</v>
      </c>
      <c r="G853" s="119" t="s">
        <v>1954</v>
      </c>
      <c r="H853" s="119" t="s">
        <v>1959</v>
      </c>
    </row>
    <row r="854" spans="1:8" ht="15">
      <c r="A854" s="118" t="s">
        <v>1960</v>
      </c>
      <c r="B854" s="119" t="s">
        <v>227</v>
      </c>
      <c r="C854" s="119" t="s">
        <v>3910</v>
      </c>
      <c r="D854" s="119" t="s">
        <v>4903</v>
      </c>
      <c r="E854" s="119">
        <v>45</v>
      </c>
      <c r="F854" s="130">
        <v>16</v>
      </c>
      <c r="G854" s="119" t="s">
        <v>1954</v>
      </c>
      <c r="H854" s="119" t="s">
        <v>1961</v>
      </c>
    </row>
    <row r="855" spans="1:8" ht="15">
      <c r="A855" s="118" t="s">
        <v>1962</v>
      </c>
      <c r="B855" s="119" t="s">
        <v>199</v>
      </c>
      <c r="C855" s="119" t="s">
        <v>3705</v>
      </c>
      <c r="D855" s="119" t="s">
        <v>4904</v>
      </c>
      <c r="E855" s="119">
        <v>45</v>
      </c>
      <c r="F855" s="130">
        <v>16</v>
      </c>
      <c r="G855" s="119" t="s">
        <v>1954</v>
      </c>
      <c r="H855" s="119" t="s">
        <v>675</v>
      </c>
    </row>
    <row r="856" spans="1:8" ht="15">
      <c r="A856" s="118" t="s">
        <v>1963</v>
      </c>
      <c r="B856" s="119" t="s">
        <v>1964</v>
      </c>
      <c r="C856" s="119" t="s">
        <v>3705</v>
      </c>
      <c r="D856" s="119" t="s">
        <v>4905</v>
      </c>
      <c r="E856" s="119">
        <v>45</v>
      </c>
      <c r="F856" s="130">
        <v>16</v>
      </c>
      <c r="G856" s="119" t="s">
        <v>1954</v>
      </c>
      <c r="H856" s="119" t="s">
        <v>1965</v>
      </c>
    </row>
    <row r="857" spans="1:8" ht="15">
      <c r="A857" s="118" t="s">
        <v>1966</v>
      </c>
      <c r="B857" s="119" t="s">
        <v>164</v>
      </c>
      <c r="C857" s="119" t="s">
        <v>3705</v>
      </c>
      <c r="D857" s="119" t="s">
        <v>4906</v>
      </c>
      <c r="E857" s="119">
        <v>45</v>
      </c>
      <c r="F857" s="130">
        <v>16</v>
      </c>
      <c r="G857" s="119" t="s">
        <v>1954</v>
      </c>
      <c r="H857" s="119" t="s">
        <v>1967</v>
      </c>
    </row>
    <row r="858" spans="1:8" ht="15">
      <c r="A858" s="118" t="s">
        <v>1968</v>
      </c>
      <c r="B858" s="119" t="s">
        <v>227</v>
      </c>
      <c r="C858" s="119" t="s">
        <v>3705</v>
      </c>
      <c r="D858" s="119" t="s">
        <v>4907</v>
      </c>
      <c r="E858" s="119">
        <v>45</v>
      </c>
      <c r="F858" s="130">
        <v>16</v>
      </c>
      <c r="G858" s="119" t="s">
        <v>1954</v>
      </c>
      <c r="H858" s="119" t="s">
        <v>1969</v>
      </c>
    </row>
    <row r="859" spans="1:8" ht="15">
      <c r="A859" s="118" t="s">
        <v>1970</v>
      </c>
      <c r="B859" s="119" t="s">
        <v>322</v>
      </c>
      <c r="C859" s="119" t="s">
        <v>3705</v>
      </c>
      <c r="D859" s="119" t="s">
        <v>4908</v>
      </c>
      <c r="E859" s="119">
        <v>45</v>
      </c>
      <c r="F859" s="130">
        <v>16</v>
      </c>
      <c r="G859" s="119" t="s">
        <v>1954</v>
      </c>
      <c r="H859" s="119" t="s">
        <v>1971</v>
      </c>
    </row>
    <row r="860" spans="1:8" ht="15">
      <c r="A860" s="118" t="s">
        <v>1972</v>
      </c>
      <c r="B860" s="119" t="s">
        <v>227</v>
      </c>
      <c r="C860" s="119" t="s">
        <v>3705</v>
      </c>
      <c r="D860" s="119" t="s">
        <v>4909</v>
      </c>
      <c r="E860" s="119">
        <v>46</v>
      </c>
      <c r="F860" s="130">
        <v>16</v>
      </c>
      <c r="G860" s="119" t="s">
        <v>1973</v>
      </c>
      <c r="H860" s="119" t="s">
        <v>1974</v>
      </c>
    </row>
    <row r="861" spans="1:8" ht="15">
      <c r="A861" s="118" t="s">
        <v>1975</v>
      </c>
      <c r="B861" s="119" t="s">
        <v>1976</v>
      </c>
      <c r="C861" s="119" t="s">
        <v>3705</v>
      </c>
      <c r="D861" s="119" t="s">
        <v>4910</v>
      </c>
      <c r="E861" s="119">
        <v>46</v>
      </c>
      <c r="F861" s="130">
        <v>16</v>
      </c>
      <c r="G861" s="119" t="s">
        <v>1973</v>
      </c>
      <c r="H861" s="119" t="s">
        <v>1977</v>
      </c>
    </row>
    <row r="862" spans="1:8" ht="15">
      <c r="A862" s="118" t="s">
        <v>1978</v>
      </c>
      <c r="B862" s="119" t="s">
        <v>1979</v>
      </c>
      <c r="C862" s="119" t="s">
        <v>3705</v>
      </c>
      <c r="D862" s="119" t="s">
        <v>4911</v>
      </c>
      <c r="E862" s="119">
        <v>46</v>
      </c>
      <c r="F862" s="130">
        <v>16</v>
      </c>
      <c r="G862" s="119" t="s">
        <v>1973</v>
      </c>
      <c r="H862" s="119" t="s">
        <v>1980</v>
      </c>
    </row>
    <row r="863" spans="1:8" ht="15">
      <c r="A863" s="118" t="s">
        <v>1981</v>
      </c>
      <c r="B863" s="119" t="s">
        <v>1982</v>
      </c>
      <c r="C863" s="119" t="s">
        <v>3697</v>
      </c>
      <c r="D863" s="119" t="s">
        <v>4912</v>
      </c>
      <c r="E863" s="119">
        <v>46</v>
      </c>
      <c r="F863" s="130">
        <v>16</v>
      </c>
      <c r="G863" s="119" t="s">
        <v>1973</v>
      </c>
      <c r="H863" s="119" t="s">
        <v>1983</v>
      </c>
    </row>
    <row r="864" spans="1:8" ht="15">
      <c r="A864" s="118" t="s">
        <v>1984</v>
      </c>
      <c r="B864" s="119" t="s">
        <v>158</v>
      </c>
      <c r="C864" s="119" t="s">
        <v>3705</v>
      </c>
      <c r="D864" s="119" t="s">
        <v>4913</v>
      </c>
      <c r="E864" s="119">
        <v>46</v>
      </c>
      <c r="F864" s="130">
        <v>16</v>
      </c>
      <c r="G864" s="119" t="s">
        <v>1973</v>
      </c>
      <c r="H864" s="119" t="s">
        <v>1985</v>
      </c>
    </row>
    <row r="865" spans="1:8" ht="15">
      <c r="A865" s="118" t="s">
        <v>1986</v>
      </c>
      <c r="B865" s="119" t="s">
        <v>110</v>
      </c>
      <c r="C865" s="119" t="s">
        <v>4914</v>
      </c>
      <c r="D865" s="119" t="s">
        <v>4915</v>
      </c>
      <c r="E865" s="119">
        <v>46</v>
      </c>
      <c r="F865" s="130">
        <v>16</v>
      </c>
      <c r="G865" s="119" t="s">
        <v>1973</v>
      </c>
      <c r="H865" s="119" t="s">
        <v>521</v>
      </c>
    </row>
    <row r="866" spans="1:8" ht="15">
      <c r="A866" s="118" t="s">
        <v>1987</v>
      </c>
      <c r="B866" s="119" t="s">
        <v>227</v>
      </c>
      <c r="C866" s="119" t="s">
        <v>3705</v>
      </c>
      <c r="D866" s="119" t="s">
        <v>4916</v>
      </c>
      <c r="E866" s="119">
        <v>46</v>
      </c>
      <c r="F866" s="130">
        <v>16</v>
      </c>
      <c r="G866" s="119" t="s">
        <v>1973</v>
      </c>
      <c r="H866" s="119" t="s">
        <v>420</v>
      </c>
    </row>
    <row r="867" spans="1:8" ht="15">
      <c r="A867" s="118" t="s">
        <v>1988</v>
      </c>
      <c r="B867" s="119" t="s">
        <v>1989</v>
      </c>
      <c r="C867" s="119" t="s">
        <v>3705</v>
      </c>
      <c r="D867" s="119" t="s">
        <v>4917</v>
      </c>
      <c r="E867" s="119">
        <v>46</v>
      </c>
      <c r="F867" s="130">
        <v>16</v>
      </c>
      <c r="G867" s="119" t="s">
        <v>1973</v>
      </c>
      <c r="H867" s="119" t="s">
        <v>1990</v>
      </c>
    </row>
    <row r="868" spans="1:8" ht="15">
      <c r="A868" s="118" t="s">
        <v>1991</v>
      </c>
      <c r="B868" s="119" t="s">
        <v>315</v>
      </c>
      <c r="C868" s="119" t="s">
        <v>3705</v>
      </c>
      <c r="D868" s="119" t="s">
        <v>4918</v>
      </c>
      <c r="E868" s="119">
        <v>46</v>
      </c>
      <c r="F868" s="130">
        <v>16</v>
      </c>
      <c r="G868" s="119" t="s">
        <v>1973</v>
      </c>
      <c r="H868" s="119" t="s">
        <v>1992</v>
      </c>
    </row>
    <row r="869" spans="1:8" ht="15">
      <c r="A869" s="118" t="s">
        <v>1993</v>
      </c>
      <c r="B869" s="119" t="s">
        <v>1733</v>
      </c>
      <c r="C869" s="119" t="s">
        <v>3705</v>
      </c>
      <c r="D869" s="119" t="s">
        <v>4919</v>
      </c>
      <c r="E869" s="119">
        <v>46</v>
      </c>
      <c r="F869" s="130">
        <v>16</v>
      </c>
      <c r="G869" s="119" t="s">
        <v>1973</v>
      </c>
      <c r="H869" s="119" t="s">
        <v>1994</v>
      </c>
    </row>
    <row r="870" spans="1:8" ht="15">
      <c r="A870" s="118" t="s">
        <v>1995</v>
      </c>
      <c r="B870" s="119" t="s">
        <v>199</v>
      </c>
      <c r="C870" s="119" t="s">
        <v>3705</v>
      </c>
      <c r="D870" s="119" t="s">
        <v>4920</v>
      </c>
      <c r="E870" s="119">
        <v>46</v>
      </c>
      <c r="F870" s="130">
        <v>16</v>
      </c>
      <c r="G870" s="119" t="s">
        <v>1973</v>
      </c>
      <c r="H870" s="119" t="s">
        <v>1996</v>
      </c>
    </row>
    <row r="871" spans="1:8" ht="15">
      <c r="A871" s="118" t="s">
        <v>1997</v>
      </c>
      <c r="B871" s="119" t="s">
        <v>1979</v>
      </c>
      <c r="C871" s="119" t="s">
        <v>3705</v>
      </c>
      <c r="D871" s="119" t="s">
        <v>4921</v>
      </c>
      <c r="E871" s="119">
        <v>46</v>
      </c>
      <c r="F871" s="130">
        <v>16</v>
      </c>
      <c r="G871" s="119" t="s">
        <v>1973</v>
      </c>
      <c r="H871" s="119" t="s">
        <v>1998</v>
      </c>
    </row>
    <row r="872" spans="1:8" ht="15">
      <c r="A872" s="118" t="s">
        <v>1999</v>
      </c>
      <c r="B872" s="119" t="s">
        <v>227</v>
      </c>
      <c r="C872" s="119" t="s">
        <v>3810</v>
      </c>
      <c r="D872" s="119" t="s">
        <v>4922</v>
      </c>
      <c r="E872" s="119">
        <v>46</v>
      </c>
      <c r="F872" s="130">
        <v>16</v>
      </c>
      <c r="G872" s="119" t="s">
        <v>1973</v>
      </c>
      <c r="H872" s="119" t="s">
        <v>2000</v>
      </c>
    </row>
    <row r="873" spans="1:8" ht="15">
      <c r="A873" s="118" t="s">
        <v>2001</v>
      </c>
      <c r="B873" s="119" t="s">
        <v>196</v>
      </c>
      <c r="C873" s="119" t="s">
        <v>3705</v>
      </c>
      <c r="D873" s="119" t="s">
        <v>4923</v>
      </c>
      <c r="E873" s="119">
        <v>46</v>
      </c>
      <c r="F873" s="130">
        <v>16</v>
      </c>
      <c r="G873" s="119" t="s">
        <v>1973</v>
      </c>
      <c r="H873" s="119" t="s">
        <v>2002</v>
      </c>
    </row>
    <row r="874" spans="1:8" ht="15">
      <c r="A874" s="118" t="s">
        <v>2003</v>
      </c>
      <c r="B874" s="119" t="s">
        <v>133</v>
      </c>
      <c r="C874" s="119" t="s">
        <v>3705</v>
      </c>
      <c r="D874" s="119" t="s">
        <v>4924</v>
      </c>
      <c r="E874" s="119">
        <v>46</v>
      </c>
      <c r="F874" s="130">
        <v>16</v>
      </c>
      <c r="G874" s="119" t="s">
        <v>1973</v>
      </c>
      <c r="H874" s="119" t="s">
        <v>2004</v>
      </c>
    </row>
    <row r="875" spans="1:8" ht="15">
      <c r="A875" s="118" t="s">
        <v>2005</v>
      </c>
      <c r="B875" s="119" t="s">
        <v>84</v>
      </c>
      <c r="C875" s="119" t="s">
        <v>3810</v>
      </c>
      <c r="D875" s="119" t="s">
        <v>4925</v>
      </c>
      <c r="E875" s="119">
        <v>46</v>
      </c>
      <c r="F875" s="130">
        <v>16</v>
      </c>
      <c r="G875" s="119" t="s">
        <v>1973</v>
      </c>
      <c r="H875" s="119" t="s">
        <v>2006</v>
      </c>
    </row>
    <row r="876" spans="1:8" ht="15">
      <c r="A876" s="118" t="s">
        <v>2007</v>
      </c>
      <c r="B876" s="119" t="s">
        <v>196</v>
      </c>
      <c r="C876" s="119" t="s">
        <v>3705</v>
      </c>
      <c r="D876" s="119" t="s">
        <v>4926</v>
      </c>
      <c r="E876" s="119">
        <v>46</v>
      </c>
      <c r="F876" s="130">
        <v>16</v>
      </c>
      <c r="G876" s="119" t="s">
        <v>1973</v>
      </c>
      <c r="H876" s="119" t="s">
        <v>2008</v>
      </c>
    </row>
    <row r="877" spans="1:8" ht="15">
      <c r="A877" s="118" t="s">
        <v>2009</v>
      </c>
      <c r="B877" s="119" t="s">
        <v>1568</v>
      </c>
      <c r="C877" s="119" t="s">
        <v>3705</v>
      </c>
      <c r="D877" s="119" t="s">
        <v>4927</v>
      </c>
      <c r="E877" s="119">
        <v>46</v>
      </c>
      <c r="F877" s="130">
        <v>16</v>
      </c>
      <c r="G877" s="119" t="s">
        <v>1973</v>
      </c>
      <c r="H877" s="119" t="s">
        <v>2010</v>
      </c>
    </row>
    <row r="878" spans="1:8" ht="15">
      <c r="A878" s="118" t="s">
        <v>2011</v>
      </c>
      <c r="B878" s="119" t="s">
        <v>196</v>
      </c>
      <c r="C878" s="119" t="s">
        <v>3705</v>
      </c>
      <c r="D878" s="119" t="s">
        <v>4928</v>
      </c>
      <c r="E878" s="119">
        <v>46</v>
      </c>
      <c r="F878" s="130">
        <v>16</v>
      </c>
      <c r="G878" s="119" t="s">
        <v>1973</v>
      </c>
      <c r="H878" s="119" t="s">
        <v>2012</v>
      </c>
    </row>
    <row r="879" spans="1:8" ht="15">
      <c r="A879" s="118" t="s">
        <v>2013</v>
      </c>
      <c r="B879" s="119" t="s">
        <v>295</v>
      </c>
      <c r="C879" s="119" t="s">
        <v>3705</v>
      </c>
      <c r="D879" s="119" t="s">
        <v>4929</v>
      </c>
      <c r="E879" s="119">
        <v>46</v>
      </c>
      <c r="F879" s="130">
        <v>16</v>
      </c>
      <c r="G879" s="119" t="s">
        <v>1973</v>
      </c>
      <c r="H879" s="119" t="s">
        <v>2014</v>
      </c>
    </row>
    <row r="880" spans="1:8" ht="15">
      <c r="A880" s="118" t="s">
        <v>2015</v>
      </c>
      <c r="B880" s="119" t="s">
        <v>578</v>
      </c>
      <c r="C880" s="119" t="s">
        <v>3705</v>
      </c>
      <c r="D880" s="119" t="s">
        <v>4930</v>
      </c>
      <c r="E880" s="119">
        <v>46</v>
      </c>
      <c r="F880" s="130">
        <v>16</v>
      </c>
      <c r="G880" s="119" t="s">
        <v>1973</v>
      </c>
      <c r="H880" s="119" t="s">
        <v>2016</v>
      </c>
    </row>
    <row r="881" spans="1:8" ht="15">
      <c r="A881" s="118" t="s">
        <v>2017</v>
      </c>
      <c r="B881" s="119" t="s">
        <v>227</v>
      </c>
      <c r="C881" s="119" t="s">
        <v>3705</v>
      </c>
      <c r="D881" s="119" t="s">
        <v>4931</v>
      </c>
      <c r="E881" s="119">
        <v>46</v>
      </c>
      <c r="F881" s="130">
        <v>16</v>
      </c>
      <c r="G881" s="119" t="s">
        <v>1973</v>
      </c>
      <c r="H881" s="119" t="s">
        <v>2018</v>
      </c>
    </row>
    <row r="882" spans="1:8" ht="15">
      <c r="A882" s="118" t="s">
        <v>2019</v>
      </c>
      <c r="B882" s="119" t="s">
        <v>212</v>
      </c>
      <c r="C882" s="119" t="s">
        <v>3705</v>
      </c>
      <c r="D882" s="119" t="s">
        <v>4932</v>
      </c>
      <c r="E882" s="119">
        <v>46</v>
      </c>
      <c r="F882" s="130">
        <v>16</v>
      </c>
      <c r="G882" s="119" t="s">
        <v>134</v>
      </c>
      <c r="H882" s="119" t="s">
        <v>2020</v>
      </c>
    </row>
    <row r="883" spans="1:8" ht="15">
      <c r="A883" s="118" t="s">
        <v>2021</v>
      </c>
      <c r="B883" s="119" t="s">
        <v>362</v>
      </c>
      <c r="C883" s="119" t="s">
        <v>4933</v>
      </c>
      <c r="D883" s="119" t="s">
        <v>4934</v>
      </c>
      <c r="E883" s="119">
        <v>46</v>
      </c>
      <c r="F883" s="130">
        <v>16</v>
      </c>
      <c r="G883" s="119" t="s">
        <v>2022</v>
      </c>
      <c r="H883" s="119" t="s">
        <v>2022</v>
      </c>
    </row>
    <row r="884" spans="1:8" ht="15">
      <c r="A884" s="118" t="s">
        <v>2023</v>
      </c>
      <c r="B884" s="119" t="s">
        <v>504</v>
      </c>
      <c r="C884" s="119" t="s">
        <v>3705</v>
      </c>
      <c r="D884" s="119" t="s">
        <v>4935</v>
      </c>
      <c r="E884" s="119">
        <v>46</v>
      </c>
      <c r="F884" s="130">
        <v>16</v>
      </c>
      <c r="G884" s="119" t="s">
        <v>2022</v>
      </c>
      <c r="H884" s="119" t="s">
        <v>2024</v>
      </c>
    </row>
    <row r="885" spans="1:8" ht="15">
      <c r="A885" s="118" t="s">
        <v>2025</v>
      </c>
      <c r="B885" s="119" t="s">
        <v>84</v>
      </c>
      <c r="C885" s="119" t="s">
        <v>3705</v>
      </c>
      <c r="D885" s="119" t="s">
        <v>4936</v>
      </c>
      <c r="E885" s="119">
        <v>46</v>
      </c>
      <c r="F885" s="130">
        <v>16</v>
      </c>
      <c r="G885" s="119" t="s">
        <v>2022</v>
      </c>
      <c r="H885" s="119" t="s">
        <v>248</v>
      </c>
    </row>
    <row r="886" spans="1:8" ht="15">
      <c r="A886" s="118" t="s">
        <v>2026</v>
      </c>
      <c r="B886" s="119" t="s">
        <v>214</v>
      </c>
      <c r="C886" s="119" t="s">
        <v>3705</v>
      </c>
      <c r="D886" s="119" t="s">
        <v>4937</v>
      </c>
      <c r="E886" s="119">
        <v>46</v>
      </c>
      <c r="F886" s="130">
        <v>16</v>
      </c>
      <c r="G886" s="119" t="s">
        <v>2022</v>
      </c>
      <c r="H886" s="119" t="s">
        <v>665</v>
      </c>
    </row>
    <row r="887" spans="1:8" ht="15">
      <c r="A887" s="118" t="s">
        <v>2027</v>
      </c>
      <c r="B887" s="119" t="s">
        <v>141</v>
      </c>
      <c r="C887" s="119" t="s">
        <v>3705</v>
      </c>
      <c r="D887" s="119" t="s">
        <v>4938</v>
      </c>
      <c r="E887" s="119">
        <v>46</v>
      </c>
      <c r="F887" s="130">
        <v>16</v>
      </c>
      <c r="G887" s="119" t="s">
        <v>2022</v>
      </c>
      <c r="H887" s="119" t="s">
        <v>2028</v>
      </c>
    </row>
    <row r="888" spans="1:8" ht="15">
      <c r="A888" s="118" t="s">
        <v>2029</v>
      </c>
      <c r="B888" s="119" t="s">
        <v>84</v>
      </c>
      <c r="C888" s="119" t="s">
        <v>3705</v>
      </c>
      <c r="D888" s="119" t="s">
        <v>4939</v>
      </c>
      <c r="E888" s="119">
        <v>46</v>
      </c>
      <c r="F888" s="130">
        <v>16</v>
      </c>
      <c r="G888" s="119" t="s">
        <v>2022</v>
      </c>
      <c r="H888" s="119" t="s">
        <v>2030</v>
      </c>
    </row>
    <row r="889" spans="1:8" ht="15">
      <c r="A889" s="118" t="s">
        <v>2031</v>
      </c>
      <c r="B889" s="119" t="s">
        <v>467</v>
      </c>
      <c r="C889" s="119" t="s">
        <v>3705</v>
      </c>
      <c r="D889" s="119" t="s">
        <v>4940</v>
      </c>
      <c r="E889" s="119">
        <v>46</v>
      </c>
      <c r="F889" s="130">
        <v>16</v>
      </c>
      <c r="G889" s="119" t="s">
        <v>2022</v>
      </c>
      <c r="H889" s="119" t="s">
        <v>2032</v>
      </c>
    </row>
    <row r="890" spans="1:8" ht="15">
      <c r="A890" s="118" t="s">
        <v>2033</v>
      </c>
      <c r="B890" s="119" t="s">
        <v>1372</v>
      </c>
      <c r="C890" s="119" t="s">
        <v>4096</v>
      </c>
      <c r="D890" s="119" t="s">
        <v>4941</v>
      </c>
      <c r="E890" s="119">
        <v>46</v>
      </c>
      <c r="F890" s="130">
        <v>16</v>
      </c>
      <c r="G890" s="119" t="s">
        <v>2022</v>
      </c>
      <c r="H890" s="119" t="s">
        <v>2034</v>
      </c>
    </row>
    <row r="891" spans="1:8" ht="15">
      <c r="A891" s="118" t="s">
        <v>2035</v>
      </c>
      <c r="B891" s="119" t="s">
        <v>1090</v>
      </c>
      <c r="C891" s="119" t="s">
        <v>3705</v>
      </c>
      <c r="D891" s="119" t="s">
        <v>4942</v>
      </c>
      <c r="E891" s="119">
        <v>46</v>
      </c>
      <c r="F891" s="130">
        <v>16</v>
      </c>
      <c r="G891" s="119" t="s">
        <v>2022</v>
      </c>
      <c r="H891" s="119" t="s">
        <v>2036</v>
      </c>
    </row>
    <row r="892" spans="1:8" ht="15">
      <c r="A892" s="118" t="s">
        <v>2037</v>
      </c>
      <c r="B892" s="119" t="s">
        <v>700</v>
      </c>
      <c r="C892" s="119" t="s">
        <v>3705</v>
      </c>
      <c r="D892" s="119" t="s">
        <v>4943</v>
      </c>
      <c r="E892" s="119">
        <v>46</v>
      </c>
      <c r="F892" s="130">
        <v>16</v>
      </c>
      <c r="G892" s="119" t="s">
        <v>139</v>
      </c>
      <c r="H892" s="119" t="s">
        <v>2038</v>
      </c>
    </row>
    <row r="893" spans="1:8" ht="15">
      <c r="A893" s="118" t="s">
        <v>2039</v>
      </c>
      <c r="B893" s="119" t="s">
        <v>2040</v>
      </c>
      <c r="C893" s="119" t="s">
        <v>4944</v>
      </c>
      <c r="D893" s="119" t="s">
        <v>4945</v>
      </c>
      <c r="E893" s="119">
        <v>47</v>
      </c>
      <c r="F893" s="118">
        <v>7</v>
      </c>
      <c r="G893" s="119" t="s">
        <v>582</v>
      </c>
      <c r="H893" s="119" t="s">
        <v>1367</v>
      </c>
    </row>
    <row r="894" spans="1:8" ht="15">
      <c r="A894" s="118" t="s">
        <v>2041</v>
      </c>
      <c r="B894" s="119" t="s">
        <v>227</v>
      </c>
      <c r="C894" s="119" t="s">
        <v>4946</v>
      </c>
      <c r="D894" s="119" t="s">
        <v>4947</v>
      </c>
      <c r="E894" s="119">
        <v>47</v>
      </c>
      <c r="F894" s="118">
        <v>7</v>
      </c>
      <c r="G894" s="119" t="s">
        <v>582</v>
      </c>
      <c r="H894" s="119" t="s">
        <v>1367</v>
      </c>
    </row>
    <row r="895" spans="1:8" ht="15">
      <c r="A895" s="118" t="s">
        <v>2042</v>
      </c>
      <c r="B895" s="119" t="s">
        <v>196</v>
      </c>
      <c r="C895" s="119" t="s">
        <v>3705</v>
      </c>
      <c r="D895" s="119" t="s">
        <v>4948</v>
      </c>
      <c r="E895" s="119">
        <v>47</v>
      </c>
      <c r="F895" s="118">
        <v>7</v>
      </c>
      <c r="G895" s="119" t="s">
        <v>582</v>
      </c>
      <c r="H895" s="119" t="s">
        <v>1177</v>
      </c>
    </row>
    <row r="896" spans="1:8" ht="15">
      <c r="A896" s="118" t="s">
        <v>2043</v>
      </c>
      <c r="B896" s="119" t="s">
        <v>1008</v>
      </c>
      <c r="C896" s="119" t="s">
        <v>3705</v>
      </c>
      <c r="D896" s="119" t="s">
        <v>4949</v>
      </c>
      <c r="E896" s="119">
        <v>47</v>
      </c>
      <c r="F896" s="118">
        <v>7</v>
      </c>
      <c r="G896" s="119" t="s">
        <v>582</v>
      </c>
      <c r="H896" s="119" t="s">
        <v>2044</v>
      </c>
    </row>
    <row r="897" spans="1:8" ht="15">
      <c r="A897" s="118" t="s">
        <v>2045</v>
      </c>
      <c r="B897" s="119" t="s">
        <v>209</v>
      </c>
      <c r="C897" s="119" t="s">
        <v>4487</v>
      </c>
      <c r="D897" s="119" t="s">
        <v>4950</v>
      </c>
      <c r="E897" s="119">
        <v>47</v>
      </c>
      <c r="F897" s="118">
        <v>7</v>
      </c>
      <c r="G897" s="119" t="s">
        <v>582</v>
      </c>
      <c r="H897" s="119" t="s">
        <v>2046</v>
      </c>
    </row>
    <row r="898" spans="1:8" ht="15">
      <c r="A898" s="118" t="s">
        <v>2047</v>
      </c>
      <c r="B898" s="119" t="s">
        <v>196</v>
      </c>
      <c r="C898" s="119" t="s">
        <v>4951</v>
      </c>
      <c r="D898" s="119" t="s">
        <v>4952</v>
      </c>
      <c r="E898" s="119">
        <v>47</v>
      </c>
      <c r="F898" s="118">
        <v>7</v>
      </c>
      <c r="G898" s="119" t="s">
        <v>582</v>
      </c>
      <c r="H898" s="119" t="s">
        <v>124</v>
      </c>
    </row>
    <row r="899" spans="1:8" ht="15">
      <c r="A899" s="118" t="s">
        <v>2048</v>
      </c>
      <c r="B899" s="119" t="s">
        <v>124</v>
      </c>
      <c r="C899" s="119" t="s">
        <v>3705</v>
      </c>
      <c r="D899" s="119" t="s">
        <v>4953</v>
      </c>
      <c r="E899" s="119">
        <v>47</v>
      </c>
      <c r="F899" s="118">
        <v>7</v>
      </c>
      <c r="G899" s="119" t="s">
        <v>582</v>
      </c>
      <c r="H899" s="119" t="s">
        <v>599</v>
      </c>
    </row>
    <row r="900" spans="1:8" ht="15">
      <c r="A900" s="118" t="s">
        <v>2049</v>
      </c>
      <c r="B900" s="119" t="s">
        <v>842</v>
      </c>
      <c r="C900" s="119" t="s">
        <v>4739</v>
      </c>
      <c r="D900" s="119" t="s">
        <v>4954</v>
      </c>
      <c r="E900" s="119">
        <v>47</v>
      </c>
      <c r="F900" s="118">
        <v>7</v>
      </c>
      <c r="G900" s="119" t="s">
        <v>582</v>
      </c>
      <c r="H900" s="119" t="s">
        <v>2050</v>
      </c>
    </row>
    <row r="901" spans="1:8" ht="15">
      <c r="A901" s="118" t="s">
        <v>2051</v>
      </c>
      <c r="B901" s="119" t="s">
        <v>571</v>
      </c>
      <c r="C901" s="119" t="s">
        <v>3705</v>
      </c>
      <c r="D901" s="119" t="s">
        <v>4955</v>
      </c>
      <c r="E901" s="119">
        <v>47</v>
      </c>
      <c r="F901" s="118">
        <v>7</v>
      </c>
      <c r="G901" s="119" t="s">
        <v>582</v>
      </c>
      <c r="H901" s="119" t="s">
        <v>2052</v>
      </c>
    </row>
    <row r="902" spans="1:8" ht="15">
      <c r="A902" s="118" t="s">
        <v>2053</v>
      </c>
      <c r="B902" s="119" t="s">
        <v>212</v>
      </c>
      <c r="C902" s="119" t="s">
        <v>3810</v>
      </c>
      <c r="D902" s="119" t="s">
        <v>4956</v>
      </c>
      <c r="E902" s="119">
        <v>47</v>
      </c>
      <c r="F902" s="118">
        <v>7</v>
      </c>
      <c r="G902" s="119" t="s">
        <v>582</v>
      </c>
      <c r="H902" s="119" t="s">
        <v>2054</v>
      </c>
    </row>
    <row r="903" spans="1:8" ht="15">
      <c r="A903" s="118" t="s">
        <v>2055</v>
      </c>
      <c r="B903" s="119" t="s">
        <v>84</v>
      </c>
      <c r="C903" s="119" t="s">
        <v>4957</v>
      </c>
      <c r="D903" s="119" t="s">
        <v>4958</v>
      </c>
      <c r="E903" s="119">
        <v>47</v>
      </c>
      <c r="F903" s="118">
        <v>7</v>
      </c>
      <c r="G903" s="119" t="s">
        <v>582</v>
      </c>
      <c r="H903" s="119" t="s">
        <v>2056</v>
      </c>
    </row>
    <row r="904" spans="1:8" ht="15">
      <c r="A904" s="118" t="s">
        <v>2057</v>
      </c>
      <c r="B904" s="119" t="s">
        <v>2058</v>
      </c>
      <c r="C904" s="119" t="s">
        <v>199</v>
      </c>
      <c r="D904" s="119" t="s">
        <v>4959</v>
      </c>
      <c r="E904" s="119">
        <v>47</v>
      </c>
      <c r="F904" s="118">
        <v>7</v>
      </c>
      <c r="G904" s="119" t="s">
        <v>582</v>
      </c>
      <c r="H904" s="119" t="s">
        <v>2059</v>
      </c>
    </row>
    <row r="905" spans="1:8" ht="15">
      <c r="A905" s="118" t="s">
        <v>2060</v>
      </c>
      <c r="B905" s="119" t="s">
        <v>196</v>
      </c>
      <c r="C905" s="119" t="s">
        <v>3810</v>
      </c>
      <c r="D905" s="119" t="s">
        <v>4960</v>
      </c>
      <c r="E905" s="119">
        <v>47</v>
      </c>
      <c r="F905" s="118">
        <v>7</v>
      </c>
      <c r="G905" s="119" t="s">
        <v>582</v>
      </c>
      <c r="H905" s="119" t="s">
        <v>2061</v>
      </c>
    </row>
    <row r="906" spans="1:8" ht="15">
      <c r="A906" s="118" t="s">
        <v>2062</v>
      </c>
      <c r="B906" s="119" t="s">
        <v>227</v>
      </c>
      <c r="C906" s="119" t="s">
        <v>3705</v>
      </c>
      <c r="D906" s="119" t="s">
        <v>4961</v>
      </c>
      <c r="E906" s="119">
        <v>47</v>
      </c>
      <c r="F906" s="118">
        <v>7</v>
      </c>
      <c r="G906" s="119" t="s">
        <v>582</v>
      </c>
      <c r="H906" s="119" t="s">
        <v>2063</v>
      </c>
    </row>
    <row r="907" spans="1:8" ht="15">
      <c r="A907" s="118" t="s">
        <v>2064</v>
      </c>
      <c r="B907" s="119" t="s">
        <v>187</v>
      </c>
      <c r="C907" s="119" t="s">
        <v>3976</v>
      </c>
      <c r="D907" s="119" t="s">
        <v>4962</v>
      </c>
      <c r="E907" s="119">
        <v>47</v>
      </c>
      <c r="F907" s="118">
        <v>7</v>
      </c>
      <c r="G907" s="119" t="s">
        <v>582</v>
      </c>
      <c r="H907" s="119" t="s">
        <v>1255</v>
      </c>
    </row>
    <row r="908" spans="1:8" ht="15">
      <c r="A908" s="118" t="s">
        <v>2065</v>
      </c>
      <c r="B908" s="119" t="s">
        <v>932</v>
      </c>
      <c r="C908" s="119" t="s">
        <v>3910</v>
      </c>
      <c r="D908" s="119" t="s">
        <v>4963</v>
      </c>
      <c r="E908" s="119">
        <v>47</v>
      </c>
      <c r="F908" s="118">
        <v>7</v>
      </c>
      <c r="G908" s="119" t="s">
        <v>582</v>
      </c>
      <c r="H908" s="119" t="s">
        <v>2066</v>
      </c>
    </row>
    <row r="909" spans="1:8" ht="15">
      <c r="A909" s="118" t="s">
        <v>2067</v>
      </c>
      <c r="B909" s="119" t="s">
        <v>214</v>
      </c>
      <c r="C909" s="119" t="s">
        <v>3705</v>
      </c>
      <c r="D909" s="119" t="s">
        <v>4964</v>
      </c>
      <c r="E909" s="119">
        <v>48</v>
      </c>
      <c r="F909" s="118">
        <v>8</v>
      </c>
      <c r="G909" s="119" t="s">
        <v>172</v>
      </c>
      <c r="H909" s="119" t="s">
        <v>2068</v>
      </c>
    </row>
    <row r="910" spans="1:8" ht="15">
      <c r="A910" s="118" t="s">
        <v>2069</v>
      </c>
      <c r="B910" s="119" t="s">
        <v>227</v>
      </c>
      <c r="C910" s="119" t="s">
        <v>4965</v>
      </c>
      <c r="D910" s="119" t="s">
        <v>4966</v>
      </c>
      <c r="E910" s="119">
        <v>48</v>
      </c>
      <c r="F910" s="118">
        <v>8</v>
      </c>
      <c r="G910" s="119" t="s">
        <v>172</v>
      </c>
      <c r="H910" s="119" t="s">
        <v>2070</v>
      </c>
    </row>
    <row r="911" spans="1:8" ht="15">
      <c r="A911" s="118" t="s">
        <v>2071</v>
      </c>
      <c r="B911" s="119" t="s">
        <v>227</v>
      </c>
      <c r="C911" s="119" t="s">
        <v>3705</v>
      </c>
      <c r="D911" s="119" t="s">
        <v>4967</v>
      </c>
      <c r="E911" s="119">
        <v>48</v>
      </c>
      <c r="F911" s="118">
        <v>8</v>
      </c>
      <c r="G911" s="119" t="s">
        <v>172</v>
      </c>
      <c r="H911" s="119" t="s">
        <v>2072</v>
      </c>
    </row>
    <row r="912" spans="1:8" ht="15">
      <c r="A912" s="118" t="s">
        <v>2073</v>
      </c>
      <c r="B912" s="119" t="s">
        <v>110</v>
      </c>
      <c r="C912" s="119" t="s">
        <v>3705</v>
      </c>
      <c r="D912" s="119" t="s">
        <v>4968</v>
      </c>
      <c r="E912" s="119">
        <v>48</v>
      </c>
      <c r="F912" s="118">
        <v>8</v>
      </c>
      <c r="G912" s="119" t="s">
        <v>172</v>
      </c>
      <c r="H912" s="119" t="s">
        <v>2074</v>
      </c>
    </row>
    <row r="913" spans="1:8" ht="15">
      <c r="A913" s="118" t="s">
        <v>2075</v>
      </c>
      <c r="B913" s="119" t="s">
        <v>227</v>
      </c>
      <c r="C913" s="119" t="s">
        <v>4969</v>
      </c>
      <c r="D913" s="119" t="s">
        <v>4970</v>
      </c>
      <c r="E913" s="119">
        <v>48</v>
      </c>
      <c r="F913" s="118">
        <v>8</v>
      </c>
      <c r="G913" s="119" t="s">
        <v>172</v>
      </c>
      <c r="H913" s="119" t="s">
        <v>2076</v>
      </c>
    </row>
    <row r="914" spans="1:8" ht="15">
      <c r="A914" s="118" t="s">
        <v>2077</v>
      </c>
      <c r="B914" s="119" t="s">
        <v>227</v>
      </c>
      <c r="C914" s="119" t="s">
        <v>4965</v>
      </c>
      <c r="D914" s="119" t="s">
        <v>4971</v>
      </c>
      <c r="E914" s="119">
        <v>48</v>
      </c>
      <c r="F914" s="118">
        <v>8</v>
      </c>
      <c r="G914" s="119" t="s">
        <v>172</v>
      </c>
      <c r="H914" s="119" t="s">
        <v>689</v>
      </c>
    </row>
    <row r="915" spans="1:8" ht="15">
      <c r="A915" s="118" t="s">
        <v>2078</v>
      </c>
      <c r="B915" s="119" t="s">
        <v>84</v>
      </c>
      <c r="C915" s="119" t="s">
        <v>4972</v>
      </c>
      <c r="D915" s="119" t="s">
        <v>4973</v>
      </c>
      <c r="E915" s="119">
        <v>48</v>
      </c>
      <c r="F915" s="118">
        <v>8</v>
      </c>
      <c r="G915" s="119" t="s">
        <v>172</v>
      </c>
      <c r="H915" s="119" t="s">
        <v>2079</v>
      </c>
    </row>
    <row r="916" spans="1:8" ht="15">
      <c r="A916" s="118" t="s">
        <v>2080</v>
      </c>
      <c r="B916" s="119" t="s">
        <v>209</v>
      </c>
      <c r="C916" s="119" t="s">
        <v>3705</v>
      </c>
      <c r="D916" s="119" t="s">
        <v>4974</v>
      </c>
      <c r="E916" s="119">
        <v>48</v>
      </c>
      <c r="F916" s="118">
        <v>8</v>
      </c>
      <c r="G916" s="119" t="s">
        <v>172</v>
      </c>
      <c r="H916" s="119" t="s">
        <v>2081</v>
      </c>
    </row>
    <row r="917" spans="1:8" ht="15">
      <c r="A917" s="118" t="s">
        <v>2082</v>
      </c>
      <c r="B917" s="119" t="s">
        <v>184</v>
      </c>
      <c r="C917" s="119" t="s">
        <v>3705</v>
      </c>
      <c r="D917" s="119" t="s">
        <v>4975</v>
      </c>
      <c r="E917" s="119">
        <v>48</v>
      </c>
      <c r="F917" s="118">
        <v>8</v>
      </c>
      <c r="G917" s="119" t="s">
        <v>172</v>
      </c>
      <c r="H917" s="119" t="s">
        <v>2083</v>
      </c>
    </row>
    <row r="918" spans="1:8" ht="15">
      <c r="A918" s="118" t="s">
        <v>2084</v>
      </c>
      <c r="B918" s="119" t="s">
        <v>739</v>
      </c>
      <c r="C918" s="119" t="s">
        <v>3705</v>
      </c>
      <c r="D918" s="119" t="s">
        <v>4976</v>
      </c>
      <c r="E918" s="119">
        <v>48</v>
      </c>
      <c r="F918" s="118">
        <v>8</v>
      </c>
      <c r="G918" s="119" t="s">
        <v>172</v>
      </c>
      <c r="H918" s="119" t="s">
        <v>2085</v>
      </c>
    </row>
    <row r="919" spans="1:8" ht="15">
      <c r="A919" s="118" t="s">
        <v>2086</v>
      </c>
      <c r="B919" s="119" t="s">
        <v>193</v>
      </c>
      <c r="C919" s="119" t="s">
        <v>3705</v>
      </c>
      <c r="D919" s="119" t="s">
        <v>4977</v>
      </c>
      <c r="E919" s="119">
        <v>48</v>
      </c>
      <c r="F919" s="118">
        <v>8</v>
      </c>
      <c r="G919" s="119" t="s">
        <v>172</v>
      </c>
      <c r="H919" s="119" t="s">
        <v>2087</v>
      </c>
    </row>
    <row r="920" spans="1:8" ht="15">
      <c r="A920" s="118" t="s">
        <v>2088</v>
      </c>
      <c r="B920" s="119" t="s">
        <v>315</v>
      </c>
      <c r="C920" s="119" t="s">
        <v>3705</v>
      </c>
      <c r="D920" s="119" t="s">
        <v>4978</v>
      </c>
      <c r="E920" s="119">
        <v>48</v>
      </c>
      <c r="F920" s="118">
        <v>8</v>
      </c>
      <c r="G920" s="119" t="s">
        <v>172</v>
      </c>
      <c r="H920" s="119" t="s">
        <v>2089</v>
      </c>
    </row>
    <row r="921" spans="1:8" ht="15">
      <c r="A921" s="118" t="s">
        <v>2090</v>
      </c>
      <c r="B921" s="119" t="s">
        <v>227</v>
      </c>
      <c r="C921" s="119" t="s">
        <v>4979</v>
      </c>
      <c r="D921" s="119" t="s">
        <v>4980</v>
      </c>
      <c r="E921" s="119">
        <v>48</v>
      </c>
      <c r="F921" s="118">
        <v>8</v>
      </c>
      <c r="G921" s="119" t="s">
        <v>172</v>
      </c>
      <c r="H921" s="119" t="s">
        <v>2091</v>
      </c>
    </row>
    <row r="922" spans="1:8" ht="15">
      <c r="A922" s="118" t="s">
        <v>2092</v>
      </c>
      <c r="B922" s="119" t="s">
        <v>227</v>
      </c>
      <c r="C922" s="119" t="s">
        <v>4981</v>
      </c>
      <c r="D922" s="119" t="s">
        <v>4982</v>
      </c>
      <c r="E922" s="119">
        <v>48</v>
      </c>
      <c r="F922" s="118">
        <v>8</v>
      </c>
      <c r="G922" s="119" t="s">
        <v>210</v>
      </c>
      <c r="H922" s="119" t="s">
        <v>2093</v>
      </c>
    </row>
    <row r="923" spans="1:8" ht="15">
      <c r="A923" s="118" t="s">
        <v>2094</v>
      </c>
      <c r="B923" s="119" t="s">
        <v>467</v>
      </c>
      <c r="C923" s="119" t="s">
        <v>3705</v>
      </c>
      <c r="D923" s="119" t="s">
        <v>4983</v>
      </c>
      <c r="E923" s="119">
        <v>48</v>
      </c>
      <c r="F923" s="118">
        <v>8</v>
      </c>
      <c r="G923" s="119" t="s">
        <v>210</v>
      </c>
      <c r="H923" s="119" t="s">
        <v>2095</v>
      </c>
    </row>
    <row r="924" spans="1:8" ht="15">
      <c r="A924" s="118" t="s">
        <v>2096</v>
      </c>
      <c r="B924" s="119" t="s">
        <v>1073</v>
      </c>
      <c r="C924" s="119" t="s">
        <v>4984</v>
      </c>
      <c r="D924" s="119" t="s">
        <v>4985</v>
      </c>
      <c r="E924" s="119">
        <v>48</v>
      </c>
      <c r="F924" s="118">
        <v>8</v>
      </c>
      <c r="G924" s="119" t="s">
        <v>210</v>
      </c>
      <c r="H924" s="119" t="s">
        <v>1073</v>
      </c>
    </row>
    <row r="925" spans="1:8" ht="15">
      <c r="A925" s="118" t="s">
        <v>2097</v>
      </c>
      <c r="B925" s="119" t="s">
        <v>322</v>
      </c>
      <c r="C925" s="119" t="s">
        <v>3705</v>
      </c>
      <c r="D925" s="119" t="s">
        <v>4986</v>
      </c>
      <c r="E925" s="119">
        <v>48</v>
      </c>
      <c r="F925" s="118">
        <v>8</v>
      </c>
      <c r="G925" s="119" t="s">
        <v>210</v>
      </c>
      <c r="H925" s="119" t="s">
        <v>2098</v>
      </c>
    </row>
    <row r="926" spans="1:8" ht="15">
      <c r="A926" s="118" t="s">
        <v>2099</v>
      </c>
      <c r="B926" s="119" t="s">
        <v>504</v>
      </c>
      <c r="C926" s="119" t="s">
        <v>3705</v>
      </c>
      <c r="D926" s="119" t="s">
        <v>4987</v>
      </c>
      <c r="E926" s="119">
        <v>48</v>
      </c>
      <c r="F926" s="118">
        <v>8</v>
      </c>
      <c r="G926" s="119" t="s">
        <v>210</v>
      </c>
      <c r="H926" s="119" t="s">
        <v>2100</v>
      </c>
    </row>
    <row r="927" spans="1:8" ht="15">
      <c r="A927" s="118" t="s">
        <v>2101</v>
      </c>
      <c r="B927" s="119" t="s">
        <v>713</v>
      </c>
      <c r="C927" s="119" t="s">
        <v>3705</v>
      </c>
      <c r="D927" s="119" t="s">
        <v>4988</v>
      </c>
      <c r="E927" s="119">
        <v>48</v>
      </c>
      <c r="F927" s="118">
        <v>8</v>
      </c>
      <c r="G927" s="119" t="s">
        <v>210</v>
      </c>
      <c r="H927" s="119" t="s">
        <v>2102</v>
      </c>
    </row>
    <row r="928" spans="1:8" ht="15">
      <c r="A928" s="118" t="s">
        <v>2103</v>
      </c>
      <c r="B928" s="119" t="s">
        <v>1259</v>
      </c>
      <c r="C928" s="119" t="s">
        <v>3705</v>
      </c>
      <c r="D928" s="119" t="s">
        <v>4989</v>
      </c>
      <c r="E928" s="119">
        <v>48</v>
      </c>
      <c r="F928" s="118">
        <v>8</v>
      </c>
      <c r="G928" s="119" t="s">
        <v>219</v>
      </c>
      <c r="H928" s="119" t="s">
        <v>1677</v>
      </c>
    </row>
    <row r="929" spans="1:8" ht="15">
      <c r="A929" s="118" t="s">
        <v>2104</v>
      </c>
      <c r="B929" s="119" t="s">
        <v>732</v>
      </c>
      <c r="C929" s="119" t="s">
        <v>3705</v>
      </c>
      <c r="D929" s="119" t="s">
        <v>4990</v>
      </c>
      <c r="E929" s="119">
        <v>48</v>
      </c>
      <c r="F929" s="118">
        <v>8</v>
      </c>
      <c r="G929" s="119" t="s">
        <v>219</v>
      </c>
      <c r="H929" s="119" t="s">
        <v>2105</v>
      </c>
    </row>
    <row r="930" spans="1:8" ht="15">
      <c r="A930" s="118" t="s">
        <v>2106</v>
      </c>
      <c r="B930" s="119" t="s">
        <v>2107</v>
      </c>
      <c r="C930" s="119" t="s">
        <v>3705</v>
      </c>
      <c r="D930" s="119" t="s">
        <v>4991</v>
      </c>
      <c r="E930" s="119">
        <v>49</v>
      </c>
      <c r="F930" s="130">
        <v>12</v>
      </c>
      <c r="G930" s="119" t="s">
        <v>165</v>
      </c>
      <c r="H930" s="119" t="s">
        <v>2108</v>
      </c>
    </row>
    <row r="931" spans="1:8" ht="15">
      <c r="A931" s="118" t="s">
        <v>2109</v>
      </c>
      <c r="B931" s="119" t="s">
        <v>1073</v>
      </c>
      <c r="C931" s="119" t="s">
        <v>3753</v>
      </c>
      <c r="D931" s="119" t="s">
        <v>4992</v>
      </c>
      <c r="E931" s="119">
        <v>49</v>
      </c>
      <c r="F931" s="130">
        <v>12</v>
      </c>
      <c r="G931" s="119" t="s">
        <v>1416</v>
      </c>
      <c r="H931" s="119" t="s">
        <v>640</v>
      </c>
    </row>
    <row r="932" spans="1:8" ht="15">
      <c r="A932" s="118" t="s">
        <v>2110</v>
      </c>
      <c r="B932" s="119" t="s">
        <v>144</v>
      </c>
      <c r="C932" s="119" t="s">
        <v>3705</v>
      </c>
      <c r="D932" s="119" t="s">
        <v>4993</v>
      </c>
      <c r="E932" s="119">
        <v>49</v>
      </c>
      <c r="F932" s="130">
        <v>12</v>
      </c>
      <c r="G932" s="119" t="s">
        <v>241</v>
      </c>
      <c r="H932" s="119" t="s">
        <v>2111</v>
      </c>
    </row>
    <row r="933" spans="1:8" ht="15">
      <c r="A933" s="118" t="s">
        <v>2112</v>
      </c>
      <c r="B933" s="119" t="s">
        <v>842</v>
      </c>
      <c r="C933" s="119" t="s">
        <v>3705</v>
      </c>
      <c r="D933" s="119" t="s">
        <v>4994</v>
      </c>
      <c r="E933" s="119">
        <v>49</v>
      </c>
      <c r="F933" s="130">
        <v>12</v>
      </c>
      <c r="G933" s="119" t="s">
        <v>241</v>
      </c>
      <c r="H933" s="119" t="s">
        <v>1457</v>
      </c>
    </row>
    <row r="934" spans="1:8" ht="15">
      <c r="A934" s="118" t="s">
        <v>2113</v>
      </c>
      <c r="B934" s="119" t="s">
        <v>427</v>
      </c>
      <c r="C934" s="119" t="s">
        <v>3705</v>
      </c>
      <c r="D934" s="119" t="s">
        <v>4995</v>
      </c>
      <c r="E934" s="119">
        <v>49</v>
      </c>
      <c r="F934" s="130">
        <v>12</v>
      </c>
      <c r="G934" s="119" t="s">
        <v>241</v>
      </c>
      <c r="H934" s="119" t="s">
        <v>2114</v>
      </c>
    </row>
    <row r="935" spans="1:8" ht="15">
      <c r="A935" s="118" t="s">
        <v>2115</v>
      </c>
      <c r="B935" s="119" t="s">
        <v>2116</v>
      </c>
      <c r="C935" s="119" t="s">
        <v>3976</v>
      </c>
      <c r="D935" s="119" t="s">
        <v>4996</v>
      </c>
      <c r="E935" s="119">
        <v>49</v>
      </c>
      <c r="F935" s="130">
        <v>12</v>
      </c>
      <c r="G935" s="119" t="s">
        <v>241</v>
      </c>
      <c r="H935" s="119" t="s">
        <v>2117</v>
      </c>
    </row>
    <row r="936" spans="1:8" ht="15">
      <c r="A936" s="118" t="s">
        <v>2118</v>
      </c>
      <c r="B936" s="119" t="s">
        <v>193</v>
      </c>
      <c r="C936" s="119" t="s">
        <v>3705</v>
      </c>
      <c r="D936" s="119" t="s">
        <v>4997</v>
      </c>
      <c r="E936" s="119">
        <v>49</v>
      </c>
      <c r="F936" s="130">
        <v>12</v>
      </c>
      <c r="G936" s="119" t="s">
        <v>241</v>
      </c>
      <c r="H936" s="119" t="s">
        <v>2119</v>
      </c>
    </row>
    <row r="937" spans="1:8" ht="15">
      <c r="A937" s="118" t="s">
        <v>2120</v>
      </c>
      <c r="B937" s="119" t="s">
        <v>193</v>
      </c>
      <c r="C937" s="119" t="s">
        <v>3705</v>
      </c>
      <c r="D937" s="119" t="s">
        <v>4998</v>
      </c>
      <c r="E937" s="119">
        <v>49</v>
      </c>
      <c r="F937" s="130">
        <v>12</v>
      </c>
      <c r="G937" s="119" t="s">
        <v>241</v>
      </c>
      <c r="H937" s="119" t="s">
        <v>99</v>
      </c>
    </row>
    <row r="938" spans="1:8" ht="15">
      <c r="A938" s="118" t="s">
        <v>2121</v>
      </c>
      <c r="B938" s="119" t="s">
        <v>84</v>
      </c>
      <c r="C938" s="119" t="s">
        <v>3705</v>
      </c>
      <c r="D938" s="119" t="s">
        <v>4999</v>
      </c>
      <c r="E938" s="119">
        <v>49</v>
      </c>
      <c r="F938" s="130">
        <v>12</v>
      </c>
      <c r="G938" s="119" t="s">
        <v>241</v>
      </c>
      <c r="H938" s="119" t="s">
        <v>2122</v>
      </c>
    </row>
    <row r="939" spans="1:8" ht="15">
      <c r="A939" s="118" t="s">
        <v>2123</v>
      </c>
      <c r="B939" s="119" t="s">
        <v>2124</v>
      </c>
      <c r="C939" s="119" t="s">
        <v>5000</v>
      </c>
      <c r="D939" s="119" t="s">
        <v>5001</v>
      </c>
      <c r="E939" s="119">
        <v>49</v>
      </c>
      <c r="F939" s="130">
        <v>12</v>
      </c>
      <c r="G939" s="119" t="s">
        <v>241</v>
      </c>
      <c r="H939" s="119" t="s">
        <v>735</v>
      </c>
    </row>
    <row r="940" spans="1:8" ht="15">
      <c r="A940" s="118" t="s">
        <v>2125</v>
      </c>
      <c r="B940" s="119" t="s">
        <v>193</v>
      </c>
      <c r="C940" s="119" t="s">
        <v>3705</v>
      </c>
      <c r="D940" s="119" t="s">
        <v>5002</v>
      </c>
      <c r="E940" s="119">
        <v>49</v>
      </c>
      <c r="F940" s="130">
        <v>12</v>
      </c>
      <c r="G940" s="119" t="s">
        <v>241</v>
      </c>
      <c r="H940" s="119" t="s">
        <v>2126</v>
      </c>
    </row>
    <row r="941" spans="1:8" ht="15">
      <c r="A941" s="118" t="s">
        <v>2127</v>
      </c>
      <c r="B941" s="119" t="s">
        <v>84</v>
      </c>
      <c r="C941" s="119" t="s">
        <v>3705</v>
      </c>
      <c r="D941" s="119" t="s">
        <v>5003</v>
      </c>
      <c r="E941" s="119">
        <v>49</v>
      </c>
      <c r="F941" s="130">
        <v>12</v>
      </c>
      <c r="G941" s="119" t="s">
        <v>241</v>
      </c>
      <c r="H941" s="119" t="s">
        <v>2128</v>
      </c>
    </row>
    <row r="942" spans="1:8" ht="15">
      <c r="A942" s="118" t="s">
        <v>2129</v>
      </c>
      <c r="B942" s="119" t="s">
        <v>315</v>
      </c>
      <c r="C942" s="119" t="s">
        <v>3705</v>
      </c>
      <c r="D942" s="119" t="s">
        <v>5004</v>
      </c>
      <c r="E942" s="119">
        <v>49</v>
      </c>
      <c r="F942" s="130">
        <v>12</v>
      </c>
      <c r="G942" s="119" t="s">
        <v>241</v>
      </c>
      <c r="H942" s="119" t="s">
        <v>118</v>
      </c>
    </row>
    <row r="943" spans="1:8" ht="15">
      <c r="A943" s="118" t="s">
        <v>2130</v>
      </c>
      <c r="B943" s="119" t="s">
        <v>133</v>
      </c>
      <c r="C943" s="119" t="s">
        <v>3705</v>
      </c>
      <c r="D943" s="119" t="s">
        <v>5005</v>
      </c>
      <c r="E943" s="119">
        <v>49</v>
      </c>
      <c r="F943" s="130">
        <v>12</v>
      </c>
      <c r="G943" s="119" t="s">
        <v>241</v>
      </c>
      <c r="H943" s="119" t="s">
        <v>133</v>
      </c>
    </row>
    <row r="944" spans="1:8" ht="15">
      <c r="A944" s="118" t="s">
        <v>2131</v>
      </c>
      <c r="B944" s="119" t="s">
        <v>168</v>
      </c>
      <c r="C944" s="119" t="s">
        <v>3705</v>
      </c>
      <c r="D944" s="119" t="s">
        <v>5006</v>
      </c>
      <c r="E944" s="119">
        <v>49</v>
      </c>
      <c r="F944" s="130">
        <v>12</v>
      </c>
      <c r="G944" s="119" t="s">
        <v>241</v>
      </c>
      <c r="H944" s="119" t="s">
        <v>1461</v>
      </c>
    </row>
    <row r="945" spans="1:8" ht="15">
      <c r="A945" s="118" t="s">
        <v>2132</v>
      </c>
      <c r="B945" s="119" t="s">
        <v>501</v>
      </c>
      <c r="C945" s="119" t="s">
        <v>3705</v>
      </c>
      <c r="D945" s="119" t="s">
        <v>5007</v>
      </c>
      <c r="E945" s="119">
        <v>49</v>
      </c>
      <c r="F945" s="130">
        <v>12</v>
      </c>
      <c r="G945" s="119" t="s">
        <v>241</v>
      </c>
      <c r="H945" s="119" t="s">
        <v>2133</v>
      </c>
    </row>
    <row r="946" spans="1:8" ht="15">
      <c r="A946" s="118" t="s">
        <v>2134</v>
      </c>
      <c r="B946" s="119" t="s">
        <v>571</v>
      </c>
      <c r="C946" s="119" t="s">
        <v>3705</v>
      </c>
      <c r="D946" s="119" t="s">
        <v>5008</v>
      </c>
      <c r="E946" s="119">
        <v>49</v>
      </c>
      <c r="F946" s="130">
        <v>12</v>
      </c>
      <c r="G946" s="119" t="s">
        <v>241</v>
      </c>
      <c r="H946" s="119" t="s">
        <v>326</v>
      </c>
    </row>
    <row r="947" spans="1:8" ht="15">
      <c r="A947" s="118" t="s">
        <v>2135</v>
      </c>
      <c r="B947" s="119" t="s">
        <v>2136</v>
      </c>
      <c r="C947" s="119" t="s">
        <v>3810</v>
      </c>
      <c r="D947" s="119" t="s">
        <v>5009</v>
      </c>
      <c r="E947" s="119">
        <v>49</v>
      </c>
      <c r="F947" s="130">
        <v>12</v>
      </c>
      <c r="G947" s="119" t="s">
        <v>241</v>
      </c>
      <c r="H947" s="119" t="s">
        <v>1716</v>
      </c>
    </row>
    <row r="948" spans="1:8" ht="15">
      <c r="A948" s="118" t="s">
        <v>2137</v>
      </c>
      <c r="B948" s="119" t="s">
        <v>102</v>
      </c>
      <c r="C948" s="119" t="s">
        <v>3705</v>
      </c>
      <c r="D948" s="119" t="s">
        <v>5010</v>
      </c>
      <c r="E948" s="119">
        <v>49</v>
      </c>
      <c r="F948" s="130">
        <v>12</v>
      </c>
      <c r="G948" s="119" t="s">
        <v>241</v>
      </c>
      <c r="H948" s="119" t="s">
        <v>2138</v>
      </c>
    </row>
    <row r="949" spans="1:8" ht="15">
      <c r="A949" s="118" t="s">
        <v>2139</v>
      </c>
      <c r="B949" s="119" t="s">
        <v>541</v>
      </c>
      <c r="C949" s="119" t="s">
        <v>3705</v>
      </c>
      <c r="D949" s="119" t="s">
        <v>5011</v>
      </c>
      <c r="E949" s="119">
        <v>49</v>
      </c>
      <c r="F949" s="130">
        <v>12</v>
      </c>
      <c r="G949" s="119" t="s">
        <v>241</v>
      </c>
      <c r="H949" s="119" t="s">
        <v>2140</v>
      </c>
    </row>
    <row r="950" spans="1:8" ht="15">
      <c r="A950" s="118" t="s">
        <v>2141</v>
      </c>
      <c r="B950" s="119" t="s">
        <v>110</v>
      </c>
      <c r="C950" s="119" t="s">
        <v>5012</v>
      </c>
      <c r="D950" s="119" t="s">
        <v>5013</v>
      </c>
      <c r="E950" s="119">
        <v>49</v>
      </c>
      <c r="F950" s="130">
        <v>12</v>
      </c>
      <c r="G950" s="119" t="s">
        <v>1979</v>
      </c>
      <c r="H950" s="119" t="s">
        <v>1979</v>
      </c>
    </row>
    <row r="951" spans="1:8" ht="15">
      <c r="A951" s="118" t="s">
        <v>2142</v>
      </c>
      <c r="B951" s="119" t="s">
        <v>2143</v>
      </c>
      <c r="C951" s="119" t="s">
        <v>3705</v>
      </c>
      <c r="D951" s="119" t="s">
        <v>5014</v>
      </c>
      <c r="E951" s="119">
        <v>49</v>
      </c>
      <c r="F951" s="130">
        <v>12</v>
      </c>
      <c r="G951" s="119" t="s">
        <v>1979</v>
      </c>
      <c r="H951" s="119" t="s">
        <v>2144</v>
      </c>
    </row>
    <row r="952" spans="1:8" ht="15">
      <c r="A952" s="118" t="s">
        <v>2145</v>
      </c>
      <c r="B952" s="119" t="s">
        <v>181</v>
      </c>
      <c r="C952" s="119" t="s">
        <v>3705</v>
      </c>
      <c r="D952" s="119" t="s">
        <v>5015</v>
      </c>
      <c r="E952" s="119">
        <v>49</v>
      </c>
      <c r="F952" s="130">
        <v>12</v>
      </c>
      <c r="G952" s="119" t="s">
        <v>1447</v>
      </c>
      <c r="H952" s="119" t="s">
        <v>178</v>
      </c>
    </row>
    <row r="953" spans="1:8" ht="15">
      <c r="A953" s="118" t="s">
        <v>2146</v>
      </c>
      <c r="B953" s="119" t="s">
        <v>84</v>
      </c>
      <c r="C953" s="119" t="s">
        <v>4280</v>
      </c>
      <c r="D953" s="119" t="s">
        <v>5016</v>
      </c>
      <c r="E953" s="119">
        <v>50</v>
      </c>
      <c r="F953" s="130">
        <v>13</v>
      </c>
      <c r="G953" s="119" t="s">
        <v>2147</v>
      </c>
      <c r="H953" s="119" t="s">
        <v>2147</v>
      </c>
    </row>
    <row r="954" spans="1:8" ht="15">
      <c r="A954" s="118" t="s">
        <v>2148</v>
      </c>
      <c r="B954" s="119" t="s">
        <v>362</v>
      </c>
      <c r="C954" s="119" t="s">
        <v>3705</v>
      </c>
      <c r="D954" s="119" t="s">
        <v>5017</v>
      </c>
      <c r="E954" s="119">
        <v>50</v>
      </c>
      <c r="F954" s="130">
        <v>13</v>
      </c>
      <c r="G954" s="119" t="s">
        <v>2147</v>
      </c>
      <c r="H954" s="119" t="s">
        <v>2149</v>
      </c>
    </row>
    <row r="955" spans="1:8" ht="15">
      <c r="A955" s="118" t="s">
        <v>2150</v>
      </c>
      <c r="B955" s="119" t="s">
        <v>578</v>
      </c>
      <c r="C955" s="119" t="s">
        <v>3705</v>
      </c>
      <c r="D955" s="119" t="s">
        <v>5018</v>
      </c>
      <c r="E955" s="119">
        <v>50</v>
      </c>
      <c r="F955" s="130">
        <v>13</v>
      </c>
      <c r="G955" s="119" t="s">
        <v>2147</v>
      </c>
      <c r="H955" s="119" t="s">
        <v>2151</v>
      </c>
    </row>
    <row r="956" spans="1:8" ht="15">
      <c r="A956" s="118" t="s">
        <v>2152</v>
      </c>
      <c r="B956" s="119" t="s">
        <v>141</v>
      </c>
      <c r="C956" s="119" t="s">
        <v>5019</v>
      </c>
      <c r="D956" s="119" t="s">
        <v>5020</v>
      </c>
      <c r="E956" s="119">
        <v>50</v>
      </c>
      <c r="F956" s="130">
        <v>13</v>
      </c>
      <c r="G956" s="119" t="s">
        <v>2147</v>
      </c>
      <c r="H956" s="119" t="s">
        <v>2153</v>
      </c>
    </row>
    <row r="957" spans="1:8" ht="15">
      <c r="A957" s="118" t="s">
        <v>2154</v>
      </c>
      <c r="B957" s="119" t="s">
        <v>541</v>
      </c>
      <c r="C957" s="119" t="s">
        <v>3705</v>
      </c>
      <c r="D957" s="119" t="s">
        <v>5021</v>
      </c>
      <c r="E957" s="119">
        <v>50</v>
      </c>
      <c r="F957" s="130">
        <v>13</v>
      </c>
      <c r="G957" s="119" t="s">
        <v>84</v>
      </c>
      <c r="H957" s="119" t="s">
        <v>2155</v>
      </c>
    </row>
    <row r="958" spans="1:8" ht="15">
      <c r="A958" s="118" t="s">
        <v>2156</v>
      </c>
      <c r="B958" s="119" t="s">
        <v>322</v>
      </c>
      <c r="C958" s="119" t="s">
        <v>3952</v>
      </c>
      <c r="D958" s="119" t="s">
        <v>5022</v>
      </c>
      <c r="E958" s="119">
        <v>50</v>
      </c>
      <c r="F958" s="130">
        <v>13</v>
      </c>
      <c r="G958" s="119" t="s">
        <v>84</v>
      </c>
      <c r="H958" s="119" t="s">
        <v>2157</v>
      </c>
    </row>
    <row r="959" spans="1:8" ht="15">
      <c r="A959" s="118" t="s">
        <v>2158</v>
      </c>
      <c r="B959" s="119" t="s">
        <v>84</v>
      </c>
      <c r="C959" s="119" t="s">
        <v>3705</v>
      </c>
      <c r="D959" s="119" t="s">
        <v>5023</v>
      </c>
      <c r="E959" s="119">
        <v>50</v>
      </c>
      <c r="F959" s="130">
        <v>13</v>
      </c>
      <c r="G959" s="119" t="s">
        <v>84</v>
      </c>
      <c r="H959" s="119" t="s">
        <v>2159</v>
      </c>
    </row>
    <row r="960" spans="1:8" ht="15">
      <c r="A960" s="118" t="s">
        <v>2160</v>
      </c>
      <c r="B960" s="119" t="s">
        <v>212</v>
      </c>
      <c r="C960" s="119" t="s">
        <v>5024</v>
      </c>
      <c r="D960" s="119" t="s">
        <v>5025</v>
      </c>
      <c r="E960" s="119">
        <v>50</v>
      </c>
      <c r="F960" s="130">
        <v>13</v>
      </c>
      <c r="G960" s="119" t="s">
        <v>84</v>
      </c>
      <c r="H960" s="119" t="s">
        <v>2161</v>
      </c>
    </row>
    <row r="961" spans="1:8" ht="15">
      <c r="A961" s="118" t="s">
        <v>2162</v>
      </c>
      <c r="B961" s="119" t="s">
        <v>1090</v>
      </c>
      <c r="C961" s="119" t="s">
        <v>5026</v>
      </c>
      <c r="D961" s="119" t="s">
        <v>5027</v>
      </c>
      <c r="E961" s="119">
        <v>50</v>
      </c>
      <c r="F961" s="130">
        <v>13</v>
      </c>
      <c r="G961" s="119" t="s">
        <v>286</v>
      </c>
      <c r="H961" s="119" t="s">
        <v>287</v>
      </c>
    </row>
    <row r="962" spans="1:8" ht="15">
      <c r="A962" s="118" t="s">
        <v>2162</v>
      </c>
      <c r="B962" s="119" t="s">
        <v>1090</v>
      </c>
      <c r="C962" s="119" t="s">
        <v>5026</v>
      </c>
      <c r="D962" s="119" t="s">
        <v>5027</v>
      </c>
      <c r="E962" s="119">
        <v>50</v>
      </c>
      <c r="F962" s="130">
        <v>13</v>
      </c>
      <c r="G962" s="119" t="s">
        <v>286</v>
      </c>
      <c r="H962" s="119" t="s">
        <v>287</v>
      </c>
    </row>
    <row r="963" spans="1:8" ht="15">
      <c r="A963" s="118" t="s">
        <v>2163</v>
      </c>
      <c r="B963" s="119" t="s">
        <v>2164</v>
      </c>
      <c r="C963" s="119" t="s">
        <v>5028</v>
      </c>
      <c r="D963" s="119" t="s">
        <v>5029</v>
      </c>
      <c r="E963" s="119">
        <v>50</v>
      </c>
      <c r="F963" s="130">
        <v>13</v>
      </c>
      <c r="G963" s="119" t="s">
        <v>286</v>
      </c>
      <c r="H963" s="119" t="s">
        <v>287</v>
      </c>
    </row>
    <row r="964" spans="1:8" ht="15">
      <c r="A964" s="118" t="s">
        <v>2163</v>
      </c>
      <c r="B964" s="119" t="s">
        <v>2164</v>
      </c>
      <c r="C964" s="119" t="s">
        <v>5028</v>
      </c>
      <c r="D964" s="119" t="s">
        <v>5029</v>
      </c>
      <c r="E964" s="119">
        <v>50</v>
      </c>
      <c r="F964" s="130">
        <v>13</v>
      </c>
      <c r="G964" s="119" t="s">
        <v>286</v>
      </c>
      <c r="H964" s="119" t="s">
        <v>287</v>
      </c>
    </row>
    <row r="965" spans="1:8" ht="15">
      <c r="A965" s="118" t="s">
        <v>2165</v>
      </c>
      <c r="B965" s="119" t="s">
        <v>2166</v>
      </c>
      <c r="C965" s="119" t="s">
        <v>5030</v>
      </c>
      <c r="D965" s="119" t="s">
        <v>5031</v>
      </c>
      <c r="E965" s="119">
        <v>50</v>
      </c>
      <c r="F965" s="130">
        <v>13</v>
      </c>
      <c r="G965" s="119" t="s">
        <v>286</v>
      </c>
      <c r="H965" s="119" t="s">
        <v>287</v>
      </c>
    </row>
    <row r="966" spans="1:8" ht="15">
      <c r="A966" s="118" t="s">
        <v>2167</v>
      </c>
      <c r="B966" s="119" t="s">
        <v>184</v>
      </c>
      <c r="C966" s="119" t="s">
        <v>5032</v>
      </c>
      <c r="D966" s="119" t="s">
        <v>5033</v>
      </c>
      <c r="E966" s="119">
        <v>50</v>
      </c>
      <c r="F966" s="130">
        <v>13</v>
      </c>
      <c r="G966" s="119" t="s">
        <v>286</v>
      </c>
      <c r="H966" s="119" t="s">
        <v>2168</v>
      </c>
    </row>
    <row r="967" spans="1:8" ht="15">
      <c r="A967" s="118" t="s">
        <v>2169</v>
      </c>
      <c r="B967" s="119" t="s">
        <v>1239</v>
      </c>
      <c r="C967" s="119" t="s">
        <v>5034</v>
      </c>
      <c r="D967" s="119" t="s">
        <v>5035</v>
      </c>
      <c r="E967" s="119">
        <v>50</v>
      </c>
      <c r="F967" s="130">
        <v>13</v>
      </c>
      <c r="G967" s="119" t="s">
        <v>2170</v>
      </c>
      <c r="H967" s="119" t="s">
        <v>2170</v>
      </c>
    </row>
    <row r="968" spans="1:8" ht="15">
      <c r="A968" s="118" t="s">
        <v>2171</v>
      </c>
      <c r="B968" s="119" t="s">
        <v>118</v>
      </c>
      <c r="C968" s="119" t="s">
        <v>3705</v>
      </c>
      <c r="D968" s="119" t="s">
        <v>5036</v>
      </c>
      <c r="E968" s="119">
        <v>51</v>
      </c>
      <c r="F968" s="118">
        <v>3</v>
      </c>
      <c r="G968" s="119" t="s">
        <v>388</v>
      </c>
      <c r="H968" s="119" t="s">
        <v>2172</v>
      </c>
    </row>
    <row r="969" spans="1:8" ht="15">
      <c r="A969" s="118" t="s">
        <v>2173</v>
      </c>
      <c r="B969" s="119" t="s">
        <v>1896</v>
      </c>
      <c r="C969" s="119" t="s">
        <v>5037</v>
      </c>
      <c r="D969" s="119" t="s">
        <v>5038</v>
      </c>
      <c r="E969" s="119">
        <v>51</v>
      </c>
      <c r="F969" s="118">
        <v>3</v>
      </c>
      <c r="G969" s="119" t="s">
        <v>388</v>
      </c>
      <c r="H969" s="119" t="s">
        <v>2174</v>
      </c>
    </row>
    <row r="970" spans="1:8" ht="15">
      <c r="A970" s="118" t="s">
        <v>2175</v>
      </c>
      <c r="B970" s="119" t="s">
        <v>2176</v>
      </c>
      <c r="C970" s="119" t="s">
        <v>5039</v>
      </c>
      <c r="D970" s="119" t="s">
        <v>5040</v>
      </c>
      <c r="E970" s="119">
        <v>51</v>
      </c>
      <c r="F970" s="118">
        <v>3</v>
      </c>
      <c r="G970" s="119" t="s">
        <v>388</v>
      </c>
      <c r="H970" s="119" t="s">
        <v>105</v>
      </c>
    </row>
    <row r="971" spans="1:8" ht="15">
      <c r="A971" s="118" t="s">
        <v>2177</v>
      </c>
      <c r="B971" s="119" t="s">
        <v>253</v>
      </c>
      <c r="C971" s="119" t="s">
        <v>5041</v>
      </c>
      <c r="D971" s="119" t="s">
        <v>5042</v>
      </c>
      <c r="E971" s="119">
        <v>51</v>
      </c>
      <c r="F971" s="118">
        <v>3</v>
      </c>
      <c r="G971" s="119" t="s">
        <v>2178</v>
      </c>
      <c r="H971" s="119" t="s">
        <v>2178</v>
      </c>
    </row>
    <row r="972" spans="1:8" ht="15">
      <c r="A972" s="118" t="s">
        <v>2179</v>
      </c>
      <c r="B972" s="119" t="s">
        <v>227</v>
      </c>
      <c r="C972" s="119" t="s">
        <v>3705</v>
      </c>
      <c r="D972" s="119" t="s">
        <v>5043</v>
      </c>
      <c r="E972" s="119">
        <v>51</v>
      </c>
      <c r="F972" s="118">
        <v>3</v>
      </c>
      <c r="G972" s="119" t="s">
        <v>2178</v>
      </c>
      <c r="H972" s="119" t="s">
        <v>2180</v>
      </c>
    </row>
    <row r="973" spans="1:8" ht="15">
      <c r="A973" s="118" t="s">
        <v>2181</v>
      </c>
      <c r="B973" s="119" t="s">
        <v>1347</v>
      </c>
      <c r="C973" s="119" t="s">
        <v>4914</v>
      </c>
      <c r="D973" s="119" t="s">
        <v>5044</v>
      </c>
      <c r="E973" s="119">
        <v>51</v>
      </c>
      <c r="F973" s="118">
        <v>3</v>
      </c>
      <c r="G973" s="119" t="s">
        <v>2182</v>
      </c>
      <c r="H973" s="119" t="s">
        <v>2182</v>
      </c>
    </row>
    <row r="974" spans="1:8" ht="15">
      <c r="A974" s="118" t="s">
        <v>2183</v>
      </c>
      <c r="B974" s="119" t="s">
        <v>110</v>
      </c>
      <c r="C974" s="119" t="s">
        <v>5045</v>
      </c>
      <c r="D974" s="119" t="s">
        <v>5046</v>
      </c>
      <c r="E974" s="119">
        <v>51</v>
      </c>
      <c r="F974" s="118">
        <v>3</v>
      </c>
      <c r="G974" s="119" t="s">
        <v>2182</v>
      </c>
      <c r="H974" s="119" t="s">
        <v>2184</v>
      </c>
    </row>
    <row r="975" spans="1:8" ht="15">
      <c r="A975" s="118" t="s">
        <v>2185</v>
      </c>
      <c r="B975" s="119" t="s">
        <v>196</v>
      </c>
      <c r="C975" s="119" t="s">
        <v>3895</v>
      </c>
      <c r="D975" s="119" t="s">
        <v>5047</v>
      </c>
      <c r="E975" s="119">
        <v>51</v>
      </c>
      <c r="F975" s="118">
        <v>3</v>
      </c>
      <c r="G975" s="119" t="s">
        <v>2186</v>
      </c>
      <c r="H975" s="119" t="s">
        <v>2186</v>
      </c>
    </row>
    <row r="976" spans="1:8" ht="15">
      <c r="A976" s="118" t="s">
        <v>2187</v>
      </c>
      <c r="B976" s="119" t="s">
        <v>560</v>
      </c>
      <c r="C976" s="119" t="s">
        <v>5048</v>
      </c>
      <c r="D976" s="119" t="s">
        <v>5049</v>
      </c>
      <c r="E976" s="119">
        <v>51</v>
      </c>
      <c r="F976" s="118">
        <v>3</v>
      </c>
      <c r="G976" s="119" t="s">
        <v>2186</v>
      </c>
      <c r="H976" s="119" t="s">
        <v>2188</v>
      </c>
    </row>
    <row r="977" spans="1:8" ht="15">
      <c r="A977" s="118" t="s">
        <v>2189</v>
      </c>
      <c r="B977" s="119" t="s">
        <v>504</v>
      </c>
      <c r="C977" s="119" t="s">
        <v>3705</v>
      </c>
      <c r="D977" s="119" t="s">
        <v>5050</v>
      </c>
      <c r="E977" s="119">
        <v>51</v>
      </c>
      <c r="F977" s="118">
        <v>3</v>
      </c>
      <c r="G977" s="119" t="s">
        <v>2186</v>
      </c>
      <c r="H977" s="119" t="s">
        <v>2190</v>
      </c>
    </row>
    <row r="978" spans="1:8" ht="15">
      <c r="A978" s="118" t="s">
        <v>2191</v>
      </c>
      <c r="B978" s="119" t="s">
        <v>227</v>
      </c>
      <c r="C978" s="119" t="s">
        <v>5051</v>
      </c>
      <c r="D978" s="119" t="s">
        <v>5052</v>
      </c>
      <c r="E978" s="119">
        <v>51</v>
      </c>
      <c r="F978" s="118">
        <v>3</v>
      </c>
      <c r="G978" s="119" t="s">
        <v>2186</v>
      </c>
      <c r="H978" s="119" t="s">
        <v>2192</v>
      </c>
    </row>
    <row r="979" spans="1:8" ht="15">
      <c r="A979" s="118" t="s">
        <v>2193</v>
      </c>
      <c r="B979" s="119" t="s">
        <v>341</v>
      </c>
      <c r="C979" s="119" t="s">
        <v>3705</v>
      </c>
      <c r="D979" s="119" t="s">
        <v>5053</v>
      </c>
      <c r="E979" s="119">
        <v>51</v>
      </c>
      <c r="F979" s="118">
        <v>3</v>
      </c>
      <c r="G979" s="119" t="s">
        <v>2194</v>
      </c>
      <c r="H979" s="119" t="s">
        <v>2195</v>
      </c>
    </row>
    <row r="980" spans="1:8" ht="15">
      <c r="A980" s="118" t="s">
        <v>2196</v>
      </c>
      <c r="B980" s="119" t="s">
        <v>527</v>
      </c>
      <c r="C980" s="119" t="s">
        <v>3705</v>
      </c>
      <c r="D980" s="119" t="s">
        <v>5054</v>
      </c>
      <c r="E980" s="119">
        <v>51</v>
      </c>
      <c r="F980" s="118">
        <v>3</v>
      </c>
      <c r="G980" s="119" t="s">
        <v>2194</v>
      </c>
      <c r="H980" s="119" t="s">
        <v>2197</v>
      </c>
    </row>
    <row r="981" spans="1:8" ht="15">
      <c r="A981" s="118" t="s">
        <v>2198</v>
      </c>
      <c r="B981" s="119" t="s">
        <v>315</v>
      </c>
      <c r="C981" s="119" t="s">
        <v>5055</v>
      </c>
      <c r="D981" s="119" t="s">
        <v>5056</v>
      </c>
      <c r="E981" s="119">
        <v>51</v>
      </c>
      <c r="F981" s="118">
        <v>3</v>
      </c>
      <c r="G981" s="119" t="s">
        <v>398</v>
      </c>
      <c r="H981" s="119" t="s">
        <v>2199</v>
      </c>
    </row>
    <row r="982" spans="1:8" ht="15">
      <c r="A982" s="118" t="s">
        <v>2200</v>
      </c>
      <c r="B982" s="119" t="s">
        <v>227</v>
      </c>
      <c r="C982" s="119" t="s">
        <v>5057</v>
      </c>
      <c r="D982" s="119" t="s">
        <v>5058</v>
      </c>
      <c r="E982" s="119">
        <v>51</v>
      </c>
      <c r="F982" s="118">
        <v>3</v>
      </c>
      <c r="G982" s="119" t="s">
        <v>2201</v>
      </c>
      <c r="H982" s="119" t="s">
        <v>2202</v>
      </c>
    </row>
    <row r="983" spans="1:8" ht="15">
      <c r="A983" s="118" t="s">
        <v>2203</v>
      </c>
      <c r="B983" s="119" t="s">
        <v>2204</v>
      </c>
      <c r="C983" s="119" t="s">
        <v>5059</v>
      </c>
      <c r="D983" s="119" t="s">
        <v>5060</v>
      </c>
      <c r="E983" s="119">
        <v>51</v>
      </c>
      <c r="F983" s="118">
        <v>3</v>
      </c>
      <c r="G983" s="119" t="s">
        <v>2201</v>
      </c>
      <c r="H983" s="119" t="s">
        <v>2205</v>
      </c>
    </row>
    <row r="984" spans="1:8" ht="15">
      <c r="A984" s="118" t="s">
        <v>2206</v>
      </c>
      <c r="B984" s="119" t="s">
        <v>2207</v>
      </c>
      <c r="C984" s="119" t="s">
        <v>5061</v>
      </c>
      <c r="D984" s="119" t="s">
        <v>5062</v>
      </c>
      <c r="E984" s="119">
        <v>51</v>
      </c>
      <c r="F984" s="118">
        <v>3</v>
      </c>
      <c r="G984" s="119" t="s">
        <v>2201</v>
      </c>
      <c r="H984" s="119" t="s">
        <v>2208</v>
      </c>
    </row>
    <row r="985" spans="1:8" ht="15">
      <c r="A985" s="118" t="s">
        <v>2209</v>
      </c>
      <c r="B985" s="119" t="s">
        <v>212</v>
      </c>
      <c r="C985" s="119" t="s">
        <v>5063</v>
      </c>
      <c r="D985" s="119" t="s">
        <v>5064</v>
      </c>
      <c r="E985" s="119">
        <v>51</v>
      </c>
      <c r="F985" s="118">
        <v>3</v>
      </c>
      <c r="G985" s="119" t="s">
        <v>2201</v>
      </c>
      <c r="H985" s="119" t="s">
        <v>2210</v>
      </c>
    </row>
    <row r="986" spans="1:8" ht="15">
      <c r="A986" s="118" t="s">
        <v>2211</v>
      </c>
      <c r="B986" s="119" t="s">
        <v>227</v>
      </c>
      <c r="C986" s="119" t="s">
        <v>5065</v>
      </c>
      <c r="D986" s="119" t="s">
        <v>5066</v>
      </c>
      <c r="E986" s="119">
        <v>51</v>
      </c>
      <c r="F986" s="118">
        <v>3</v>
      </c>
      <c r="G986" s="119" t="s">
        <v>2212</v>
      </c>
      <c r="H986" s="119" t="s">
        <v>2213</v>
      </c>
    </row>
    <row r="987" spans="1:8" ht="15">
      <c r="A987" s="118" t="s">
        <v>2214</v>
      </c>
      <c r="B987" s="119" t="s">
        <v>212</v>
      </c>
      <c r="C987" s="119" t="s">
        <v>3705</v>
      </c>
      <c r="D987" s="119" t="s">
        <v>5067</v>
      </c>
      <c r="E987" s="119">
        <v>51</v>
      </c>
      <c r="F987" s="118">
        <v>3</v>
      </c>
      <c r="G987" s="119" t="s">
        <v>2212</v>
      </c>
      <c r="H987" s="119" t="s">
        <v>2215</v>
      </c>
    </row>
    <row r="988" spans="1:8" ht="15">
      <c r="A988" s="118" t="s">
        <v>2216</v>
      </c>
      <c r="B988" s="119" t="s">
        <v>2217</v>
      </c>
      <c r="C988" s="119" t="s">
        <v>5068</v>
      </c>
      <c r="D988" s="119" t="s">
        <v>5069</v>
      </c>
      <c r="E988" s="119">
        <v>51</v>
      </c>
      <c r="F988" s="118">
        <v>3</v>
      </c>
      <c r="G988" s="119" t="s">
        <v>2212</v>
      </c>
      <c r="H988" s="119" t="s">
        <v>2218</v>
      </c>
    </row>
    <row r="989" spans="1:8" ht="15">
      <c r="A989" s="118" t="s">
        <v>2219</v>
      </c>
      <c r="B989" s="119" t="s">
        <v>2220</v>
      </c>
      <c r="C989" s="119" t="s">
        <v>3705</v>
      </c>
      <c r="D989" s="119" t="s">
        <v>5070</v>
      </c>
      <c r="E989" s="119">
        <v>51</v>
      </c>
      <c r="F989" s="118">
        <v>3</v>
      </c>
      <c r="G989" s="119" t="s">
        <v>2221</v>
      </c>
      <c r="H989" s="119" t="s">
        <v>2222</v>
      </c>
    </row>
    <row r="990" spans="1:8" ht="15">
      <c r="A990" s="118" t="s">
        <v>2223</v>
      </c>
      <c r="B990" s="119" t="s">
        <v>2224</v>
      </c>
      <c r="C990" s="119" t="s">
        <v>5071</v>
      </c>
      <c r="D990" s="119" t="s">
        <v>5072</v>
      </c>
      <c r="E990" s="119">
        <v>51</v>
      </c>
      <c r="F990" s="118">
        <v>3</v>
      </c>
      <c r="G990" s="119" t="s">
        <v>2221</v>
      </c>
      <c r="H990" s="119" t="s">
        <v>2225</v>
      </c>
    </row>
    <row r="991" spans="1:8" ht="15">
      <c r="A991" s="118" t="s">
        <v>2226</v>
      </c>
      <c r="B991" s="119" t="s">
        <v>233</v>
      </c>
      <c r="C991" s="119" t="s">
        <v>4149</v>
      </c>
      <c r="D991" s="119" t="s">
        <v>5073</v>
      </c>
      <c r="E991" s="119">
        <v>51</v>
      </c>
      <c r="F991" s="118">
        <v>3</v>
      </c>
      <c r="G991" s="119" t="s">
        <v>2227</v>
      </c>
      <c r="H991" s="119" t="s">
        <v>2227</v>
      </c>
    </row>
    <row r="992" spans="1:8" ht="15">
      <c r="A992" s="118" t="s">
        <v>2228</v>
      </c>
      <c r="B992" s="119" t="s">
        <v>84</v>
      </c>
      <c r="C992" s="119" t="s">
        <v>3705</v>
      </c>
      <c r="D992" s="119" t="s">
        <v>5074</v>
      </c>
      <c r="E992" s="119">
        <v>51</v>
      </c>
      <c r="F992" s="118">
        <v>3</v>
      </c>
      <c r="G992" s="119" t="s">
        <v>2229</v>
      </c>
      <c r="H992" s="119" t="s">
        <v>2230</v>
      </c>
    </row>
    <row r="993" spans="1:8" ht="15">
      <c r="A993" s="118" t="s">
        <v>2231</v>
      </c>
      <c r="B993" s="119" t="s">
        <v>196</v>
      </c>
      <c r="C993" s="119" t="s">
        <v>3705</v>
      </c>
      <c r="D993" s="119" t="s">
        <v>5075</v>
      </c>
      <c r="E993" s="119">
        <v>51</v>
      </c>
      <c r="F993" s="118">
        <v>3</v>
      </c>
      <c r="G993" s="119" t="s">
        <v>2229</v>
      </c>
      <c r="H993" s="119" t="s">
        <v>2232</v>
      </c>
    </row>
    <row r="994" spans="1:8" ht="15">
      <c r="A994" s="118" t="s">
        <v>2233</v>
      </c>
      <c r="B994" s="119" t="s">
        <v>199</v>
      </c>
      <c r="C994" s="119" t="s">
        <v>3705</v>
      </c>
      <c r="D994" s="119" t="s">
        <v>5076</v>
      </c>
      <c r="E994" s="119">
        <v>51</v>
      </c>
      <c r="F994" s="118">
        <v>3</v>
      </c>
      <c r="G994" s="119" t="s">
        <v>2229</v>
      </c>
      <c r="H994" s="119" t="s">
        <v>2234</v>
      </c>
    </row>
    <row r="995" spans="1:8" ht="15">
      <c r="A995" s="118" t="s">
        <v>2235</v>
      </c>
      <c r="B995" s="119" t="s">
        <v>156</v>
      </c>
      <c r="C995" s="119" t="s">
        <v>3705</v>
      </c>
      <c r="D995" s="119" t="s">
        <v>5077</v>
      </c>
      <c r="E995" s="119">
        <v>51</v>
      </c>
      <c r="F995" s="118">
        <v>3</v>
      </c>
      <c r="G995" s="119" t="s">
        <v>2229</v>
      </c>
      <c r="H995" s="119" t="s">
        <v>2236</v>
      </c>
    </row>
    <row r="996" spans="1:8" ht="15">
      <c r="A996" s="118" t="s">
        <v>2237</v>
      </c>
      <c r="B996" s="119" t="s">
        <v>110</v>
      </c>
      <c r="C996" s="119" t="s">
        <v>5078</v>
      </c>
      <c r="D996" s="119" t="s">
        <v>5079</v>
      </c>
      <c r="E996" s="119">
        <v>51</v>
      </c>
      <c r="F996" s="118">
        <v>3</v>
      </c>
      <c r="G996" s="119" t="s">
        <v>2238</v>
      </c>
      <c r="H996" s="119" t="s">
        <v>2238</v>
      </c>
    </row>
    <row r="997" spans="1:8" ht="15">
      <c r="A997" s="118" t="s">
        <v>2239</v>
      </c>
      <c r="B997" s="119" t="s">
        <v>227</v>
      </c>
      <c r="C997" s="119" t="s">
        <v>5080</v>
      </c>
      <c r="D997" s="119" t="s">
        <v>5081</v>
      </c>
      <c r="E997" s="119">
        <v>51</v>
      </c>
      <c r="F997" s="118">
        <v>3</v>
      </c>
      <c r="G997" s="119" t="s">
        <v>2238</v>
      </c>
      <c r="H997" s="119" t="s">
        <v>2240</v>
      </c>
    </row>
    <row r="998" spans="1:8" ht="15">
      <c r="A998" s="118" t="s">
        <v>2241</v>
      </c>
      <c r="B998" s="119" t="s">
        <v>230</v>
      </c>
      <c r="C998" s="119" t="s">
        <v>3697</v>
      </c>
      <c r="D998" s="119" t="s">
        <v>5082</v>
      </c>
      <c r="E998" s="119">
        <v>51</v>
      </c>
      <c r="F998" s="118">
        <v>3</v>
      </c>
      <c r="G998" s="119" t="s">
        <v>2238</v>
      </c>
      <c r="H998" s="119" t="s">
        <v>2242</v>
      </c>
    </row>
    <row r="999" spans="1:8" ht="15">
      <c r="A999" s="118" t="s">
        <v>2243</v>
      </c>
      <c r="B999" s="119" t="s">
        <v>141</v>
      </c>
      <c r="C999" s="119" t="s">
        <v>3705</v>
      </c>
      <c r="D999" s="119" t="s">
        <v>5083</v>
      </c>
      <c r="E999" s="119">
        <v>51</v>
      </c>
      <c r="F999" s="118">
        <v>3</v>
      </c>
      <c r="G999" s="119" t="s">
        <v>2238</v>
      </c>
      <c r="H999" s="119" t="s">
        <v>2244</v>
      </c>
    </row>
    <row r="1000" spans="1:8" ht="15">
      <c r="A1000" s="118" t="s">
        <v>2245</v>
      </c>
      <c r="B1000" s="119" t="s">
        <v>889</v>
      </c>
      <c r="C1000" s="119" t="s">
        <v>5084</v>
      </c>
      <c r="D1000" s="119" t="s">
        <v>5085</v>
      </c>
      <c r="E1000" s="119">
        <v>51</v>
      </c>
      <c r="F1000" s="118">
        <v>3</v>
      </c>
      <c r="G1000" s="119" t="s">
        <v>2238</v>
      </c>
      <c r="H1000" s="119" t="s">
        <v>2246</v>
      </c>
    </row>
    <row r="1001" spans="1:8" ht="15">
      <c r="A1001" s="118" t="s">
        <v>2247</v>
      </c>
      <c r="B1001" s="119" t="s">
        <v>196</v>
      </c>
      <c r="C1001" s="119" t="s">
        <v>5078</v>
      </c>
      <c r="D1001" s="119" t="s">
        <v>5086</v>
      </c>
      <c r="E1001" s="119">
        <v>51</v>
      </c>
      <c r="F1001" s="118">
        <v>3</v>
      </c>
      <c r="G1001" s="119" t="s">
        <v>2248</v>
      </c>
      <c r="H1001" s="119" t="s">
        <v>2248</v>
      </c>
    </row>
    <row r="1002" spans="1:8" ht="15">
      <c r="A1002" s="118" t="s">
        <v>2249</v>
      </c>
      <c r="B1002" s="119" t="s">
        <v>2250</v>
      </c>
      <c r="C1002" s="119" t="s">
        <v>5087</v>
      </c>
      <c r="D1002" s="119" t="s">
        <v>5088</v>
      </c>
      <c r="E1002" s="119">
        <v>51</v>
      </c>
      <c r="F1002" s="118">
        <v>3</v>
      </c>
      <c r="G1002" s="119" t="s">
        <v>2251</v>
      </c>
      <c r="H1002" s="119" t="s">
        <v>2252</v>
      </c>
    </row>
    <row r="1003" spans="1:8" ht="15">
      <c r="A1003" s="118" t="s">
        <v>2253</v>
      </c>
      <c r="B1003" s="119" t="s">
        <v>190</v>
      </c>
      <c r="C1003" s="119" t="s">
        <v>5078</v>
      </c>
      <c r="D1003" s="119" t="s">
        <v>5089</v>
      </c>
      <c r="E1003" s="119">
        <v>51</v>
      </c>
      <c r="F1003" s="118">
        <v>3</v>
      </c>
      <c r="G1003" s="119" t="s">
        <v>2254</v>
      </c>
      <c r="H1003" s="119" t="s">
        <v>2254</v>
      </c>
    </row>
    <row r="1004" spans="1:8" ht="15">
      <c r="A1004" s="118" t="s">
        <v>2255</v>
      </c>
      <c r="B1004" s="119" t="s">
        <v>1362</v>
      </c>
      <c r="C1004" s="119" t="s">
        <v>5090</v>
      </c>
      <c r="D1004" s="119" t="s">
        <v>5091</v>
      </c>
      <c r="E1004" s="119">
        <v>51</v>
      </c>
      <c r="F1004" s="118">
        <v>3</v>
      </c>
      <c r="G1004" s="119" t="s">
        <v>2256</v>
      </c>
      <c r="H1004" s="119" t="s">
        <v>2257</v>
      </c>
    </row>
    <row r="1005" spans="1:8" ht="15">
      <c r="A1005" s="118" t="s">
        <v>2258</v>
      </c>
      <c r="B1005" s="119" t="s">
        <v>227</v>
      </c>
      <c r="C1005" s="119" t="s">
        <v>5092</v>
      </c>
      <c r="D1005" s="119" t="s">
        <v>5093</v>
      </c>
      <c r="E1005" s="119">
        <v>52</v>
      </c>
      <c r="F1005" s="130">
        <v>10</v>
      </c>
      <c r="G1005" s="119" t="s">
        <v>983</v>
      </c>
      <c r="H1005" s="119" t="s">
        <v>984</v>
      </c>
    </row>
    <row r="1006" spans="1:8" ht="15">
      <c r="A1006" s="118" t="s">
        <v>2259</v>
      </c>
      <c r="B1006" s="119" t="s">
        <v>2260</v>
      </c>
      <c r="C1006" s="119" t="s">
        <v>5094</v>
      </c>
      <c r="D1006" s="119" t="s">
        <v>5095</v>
      </c>
      <c r="E1006" s="119">
        <v>52</v>
      </c>
      <c r="F1006" s="130">
        <v>10</v>
      </c>
      <c r="G1006" s="119" t="s">
        <v>983</v>
      </c>
      <c r="H1006" s="119" t="s">
        <v>2261</v>
      </c>
    </row>
    <row r="1007" spans="1:8" ht="15">
      <c r="A1007" s="118" t="s">
        <v>2262</v>
      </c>
      <c r="B1007" s="119" t="s">
        <v>2263</v>
      </c>
      <c r="C1007" s="119" t="s">
        <v>5096</v>
      </c>
      <c r="D1007" s="119" t="s">
        <v>5097</v>
      </c>
      <c r="E1007" s="119">
        <v>52</v>
      </c>
      <c r="F1007" s="130">
        <v>10</v>
      </c>
      <c r="G1007" s="119" t="s">
        <v>2264</v>
      </c>
      <c r="H1007" s="119" t="s">
        <v>2264</v>
      </c>
    </row>
    <row r="1008" spans="1:8" ht="15">
      <c r="A1008" s="118" t="s">
        <v>2265</v>
      </c>
      <c r="B1008" s="119" t="s">
        <v>218</v>
      </c>
      <c r="C1008" s="119" t="s">
        <v>3705</v>
      </c>
      <c r="D1008" s="119" t="s">
        <v>5098</v>
      </c>
      <c r="E1008" s="119">
        <v>52</v>
      </c>
      <c r="F1008" s="130">
        <v>10</v>
      </c>
      <c r="G1008" s="119" t="s">
        <v>2264</v>
      </c>
      <c r="H1008" s="119" t="s">
        <v>465</v>
      </c>
    </row>
    <row r="1009" spans="1:8" ht="15">
      <c r="A1009" s="118" t="s">
        <v>2266</v>
      </c>
      <c r="B1009" s="119" t="s">
        <v>184</v>
      </c>
      <c r="C1009" s="119" t="s">
        <v>3705</v>
      </c>
      <c r="D1009" s="119" t="s">
        <v>4705</v>
      </c>
      <c r="E1009" s="119">
        <v>52</v>
      </c>
      <c r="F1009" s="130">
        <v>10</v>
      </c>
      <c r="G1009" s="119" t="s">
        <v>2264</v>
      </c>
      <c r="H1009" s="119" t="s">
        <v>2267</v>
      </c>
    </row>
    <row r="1010" spans="1:8" ht="15">
      <c r="A1010" s="118" t="s">
        <v>2268</v>
      </c>
      <c r="B1010" s="119" t="s">
        <v>99</v>
      </c>
      <c r="C1010" s="119" t="s">
        <v>3705</v>
      </c>
      <c r="D1010" s="119" t="s">
        <v>5099</v>
      </c>
      <c r="E1010" s="119">
        <v>52</v>
      </c>
      <c r="F1010" s="130">
        <v>10</v>
      </c>
      <c r="G1010" s="119" t="s">
        <v>2264</v>
      </c>
      <c r="H1010" s="119" t="s">
        <v>2269</v>
      </c>
    </row>
    <row r="1011" spans="1:8" ht="15">
      <c r="A1011" s="118" t="s">
        <v>2270</v>
      </c>
      <c r="B1011" s="119" t="s">
        <v>84</v>
      </c>
      <c r="C1011" s="119" t="s">
        <v>3705</v>
      </c>
      <c r="D1011" s="119" t="s">
        <v>5100</v>
      </c>
      <c r="E1011" s="119">
        <v>52</v>
      </c>
      <c r="F1011" s="130">
        <v>10</v>
      </c>
      <c r="G1011" s="119" t="s">
        <v>2264</v>
      </c>
      <c r="H1011" s="119" t="s">
        <v>2271</v>
      </c>
    </row>
    <row r="1012" spans="1:8" ht="15">
      <c r="A1012" s="118" t="s">
        <v>2272</v>
      </c>
      <c r="B1012" s="119" t="s">
        <v>1239</v>
      </c>
      <c r="C1012" s="119" t="s">
        <v>3705</v>
      </c>
      <c r="D1012" s="119" t="s">
        <v>5101</v>
      </c>
      <c r="E1012" s="119">
        <v>52</v>
      </c>
      <c r="F1012" s="130">
        <v>10</v>
      </c>
      <c r="G1012" s="119" t="s">
        <v>2264</v>
      </c>
      <c r="H1012" s="119" t="s">
        <v>2273</v>
      </c>
    </row>
    <row r="1013" spans="1:8" ht="15">
      <c r="A1013" s="118" t="s">
        <v>2274</v>
      </c>
      <c r="B1013" s="119" t="s">
        <v>227</v>
      </c>
      <c r="C1013" s="119" t="s">
        <v>3705</v>
      </c>
      <c r="D1013" s="119" t="s">
        <v>5102</v>
      </c>
      <c r="E1013" s="119">
        <v>52</v>
      </c>
      <c r="F1013" s="130">
        <v>10</v>
      </c>
      <c r="G1013" s="119" t="s">
        <v>2264</v>
      </c>
      <c r="H1013" s="119" t="s">
        <v>2275</v>
      </c>
    </row>
    <row r="1014" spans="1:8" ht="15">
      <c r="A1014" s="118" t="s">
        <v>2276</v>
      </c>
      <c r="B1014" s="119" t="s">
        <v>141</v>
      </c>
      <c r="C1014" s="119" t="s">
        <v>3705</v>
      </c>
      <c r="D1014" s="119" t="s">
        <v>5103</v>
      </c>
      <c r="E1014" s="119">
        <v>52</v>
      </c>
      <c r="F1014" s="130">
        <v>10</v>
      </c>
      <c r="G1014" s="119" t="s">
        <v>2264</v>
      </c>
      <c r="H1014" s="119" t="s">
        <v>2277</v>
      </c>
    </row>
    <row r="1015" spans="1:8" ht="15">
      <c r="A1015" s="118" t="s">
        <v>2278</v>
      </c>
      <c r="B1015" s="119" t="s">
        <v>190</v>
      </c>
      <c r="C1015" s="119" t="s">
        <v>5104</v>
      </c>
      <c r="D1015" s="119" t="s">
        <v>5105</v>
      </c>
      <c r="E1015" s="119">
        <v>52</v>
      </c>
      <c r="F1015" s="130">
        <v>10</v>
      </c>
      <c r="G1015" s="119" t="s">
        <v>2279</v>
      </c>
      <c r="H1015" s="119" t="s">
        <v>2279</v>
      </c>
    </row>
    <row r="1016" spans="1:8" ht="15">
      <c r="A1016" s="118" t="s">
        <v>2280</v>
      </c>
      <c r="B1016" s="119" t="s">
        <v>153</v>
      </c>
      <c r="C1016" s="119" t="s">
        <v>5106</v>
      </c>
      <c r="D1016" s="119" t="s">
        <v>5107</v>
      </c>
      <c r="E1016" s="119">
        <v>52</v>
      </c>
      <c r="F1016" s="130">
        <v>10</v>
      </c>
      <c r="G1016" s="119" t="s">
        <v>2281</v>
      </c>
      <c r="H1016" s="119" t="s">
        <v>2281</v>
      </c>
    </row>
    <row r="1017" spans="1:8" ht="15">
      <c r="A1017" s="118" t="s">
        <v>2282</v>
      </c>
      <c r="B1017" s="119" t="s">
        <v>2207</v>
      </c>
      <c r="C1017" s="119" t="s">
        <v>5108</v>
      </c>
      <c r="D1017" s="119" t="s">
        <v>5109</v>
      </c>
      <c r="E1017" s="119">
        <v>52</v>
      </c>
      <c r="F1017" s="130">
        <v>10</v>
      </c>
      <c r="G1017" s="119" t="s">
        <v>999</v>
      </c>
      <c r="H1017" s="119" t="s">
        <v>999</v>
      </c>
    </row>
    <row r="1018" spans="1:8" ht="15">
      <c r="A1018" s="118" t="s">
        <v>2283</v>
      </c>
      <c r="B1018" s="119" t="s">
        <v>2284</v>
      </c>
      <c r="C1018" s="119" t="s">
        <v>3705</v>
      </c>
      <c r="D1018" s="119" t="s">
        <v>5110</v>
      </c>
      <c r="E1018" s="119">
        <v>52</v>
      </c>
      <c r="F1018" s="130">
        <v>10</v>
      </c>
      <c r="G1018" s="119" t="s">
        <v>999</v>
      </c>
      <c r="H1018" s="119" t="s">
        <v>2285</v>
      </c>
    </row>
    <row r="1019" spans="1:8" ht="15">
      <c r="A1019" s="118" t="s">
        <v>2286</v>
      </c>
      <c r="B1019" s="119" t="s">
        <v>2287</v>
      </c>
      <c r="C1019" s="119" t="s">
        <v>5111</v>
      </c>
      <c r="D1019" s="119" t="s">
        <v>5112</v>
      </c>
      <c r="E1019" s="119">
        <v>52</v>
      </c>
      <c r="F1019" s="130">
        <v>10</v>
      </c>
      <c r="G1019" s="119" t="s">
        <v>999</v>
      </c>
      <c r="H1019" s="119" t="s">
        <v>665</v>
      </c>
    </row>
    <row r="1020" spans="1:8" ht="15">
      <c r="A1020" s="118" t="s">
        <v>2288</v>
      </c>
      <c r="B1020" s="119" t="s">
        <v>227</v>
      </c>
      <c r="C1020" s="119" t="s">
        <v>3705</v>
      </c>
      <c r="D1020" s="119" t="s">
        <v>5113</v>
      </c>
      <c r="E1020" s="119">
        <v>52</v>
      </c>
      <c r="F1020" s="130">
        <v>10</v>
      </c>
      <c r="G1020" s="119" t="s">
        <v>367</v>
      </c>
      <c r="H1020" s="119" t="s">
        <v>2289</v>
      </c>
    </row>
    <row r="1021" spans="1:8" ht="15">
      <c r="A1021" s="118" t="s">
        <v>2290</v>
      </c>
      <c r="B1021" s="119" t="s">
        <v>362</v>
      </c>
      <c r="C1021" s="119" t="s">
        <v>5114</v>
      </c>
      <c r="D1021" s="119" t="s">
        <v>5115</v>
      </c>
      <c r="E1021" s="119">
        <v>53</v>
      </c>
      <c r="F1021" s="130">
        <v>14</v>
      </c>
      <c r="G1021" s="119" t="s">
        <v>2291</v>
      </c>
      <c r="H1021" s="119" t="s">
        <v>2291</v>
      </c>
    </row>
    <row r="1022" spans="1:8" ht="15">
      <c r="A1022" s="118" t="s">
        <v>2292</v>
      </c>
      <c r="B1022" s="119" t="s">
        <v>196</v>
      </c>
      <c r="C1022" s="119" t="s">
        <v>3705</v>
      </c>
      <c r="D1022" s="119" t="s">
        <v>5116</v>
      </c>
      <c r="E1022" s="119">
        <v>53</v>
      </c>
      <c r="F1022" s="130">
        <v>14</v>
      </c>
      <c r="G1022" s="119" t="s">
        <v>2291</v>
      </c>
      <c r="H1022" s="119" t="s">
        <v>2293</v>
      </c>
    </row>
    <row r="1023" spans="1:8" ht="15">
      <c r="A1023" s="118" t="s">
        <v>2294</v>
      </c>
      <c r="B1023" s="119" t="s">
        <v>2295</v>
      </c>
      <c r="C1023" s="119" t="s">
        <v>3705</v>
      </c>
      <c r="D1023" s="119" t="s">
        <v>5117</v>
      </c>
      <c r="E1023" s="119">
        <v>53</v>
      </c>
      <c r="F1023" s="130">
        <v>14</v>
      </c>
      <c r="G1023" s="119" t="s">
        <v>2291</v>
      </c>
      <c r="H1023" s="119" t="s">
        <v>2296</v>
      </c>
    </row>
    <row r="1024" spans="1:8" ht="15">
      <c r="A1024" s="118" t="s">
        <v>2297</v>
      </c>
      <c r="B1024" s="119" t="s">
        <v>541</v>
      </c>
      <c r="C1024" s="119" t="s">
        <v>3705</v>
      </c>
      <c r="D1024" s="119" t="s">
        <v>5118</v>
      </c>
      <c r="E1024" s="119">
        <v>53</v>
      </c>
      <c r="F1024" s="130">
        <v>14</v>
      </c>
      <c r="G1024" s="119" t="s">
        <v>2291</v>
      </c>
      <c r="H1024" s="119" t="s">
        <v>2298</v>
      </c>
    </row>
    <row r="1025" spans="1:8" ht="15">
      <c r="A1025" s="118" t="s">
        <v>2299</v>
      </c>
      <c r="B1025" s="119" t="s">
        <v>227</v>
      </c>
      <c r="C1025" s="119" t="s">
        <v>3705</v>
      </c>
      <c r="D1025" s="119" t="s">
        <v>5119</v>
      </c>
      <c r="E1025" s="119">
        <v>53</v>
      </c>
      <c r="F1025" s="130">
        <v>14</v>
      </c>
      <c r="G1025" s="119" t="s">
        <v>2291</v>
      </c>
      <c r="H1025" s="119" t="s">
        <v>2300</v>
      </c>
    </row>
    <row r="1026" spans="1:8" ht="15">
      <c r="A1026" s="118" t="s">
        <v>2301</v>
      </c>
      <c r="B1026" s="119" t="s">
        <v>2302</v>
      </c>
      <c r="C1026" s="119" t="s">
        <v>3705</v>
      </c>
      <c r="D1026" s="119" t="s">
        <v>5120</v>
      </c>
      <c r="E1026" s="119">
        <v>53</v>
      </c>
      <c r="F1026" s="130">
        <v>14</v>
      </c>
      <c r="G1026" s="119" t="s">
        <v>2291</v>
      </c>
      <c r="H1026" s="119" t="s">
        <v>2303</v>
      </c>
    </row>
    <row r="1027" spans="1:8" ht="15">
      <c r="A1027" s="118" t="s">
        <v>2304</v>
      </c>
      <c r="B1027" s="119" t="s">
        <v>2305</v>
      </c>
      <c r="C1027" s="119" t="s">
        <v>5121</v>
      </c>
      <c r="D1027" s="119" t="s">
        <v>5122</v>
      </c>
      <c r="E1027" s="119">
        <v>53</v>
      </c>
      <c r="F1027" s="130">
        <v>14</v>
      </c>
      <c r="G1027" s="119" t="s">
        <v>2291</v>
      </c>
      <c r="H1027" s="119" t="s">
        <v>2306</v>
      </c>
    </row>
    <row r="1028" spans="1:8" ht="15">
      <c r="A1028" s="118" t="s">
        <v>2307</v>
      </c>
      <c r="B1028" s="119" t="s">
        <v>212</v>
      </c>
      <c r="C1028" s="119" t="s">
        <v>3895</v>
      </c>
      <c r="D1028" s="119" t="s">
        <v>5123</v>
      </c>
      <c r="E1028" s="119">
        <v>53</v>
      </c>
      <c r="F1028" s="130">
        <v>14</v>
      </c>
      <c r="G1028" s="119" t="s">
        <v>2291</v>
      </c>
      <c r="H1028" s="119" t="s">
        <v>2308</v>
      </c>
    </row>
    <row r="1029" spans="1:8" ht="15">
      <c r="A1029" s="118" t="s">
        <v>2309</v>
      </c>
      <c r="B1029" s="119" t="s">
        <v>367</v>
      </c>
      <c r="C1029" s="119" t="s">
        <v>5124</v>
      </c>
      <c r="D1029" s="119" t="s">
        <v>5125</v>
      </c>
      <c r="E1029" s="119">
        <v>53</v>
      </c>
      <c r="F1029" s="130">
        <v>14</v>
      </c>
      <c r="G1029" s="119" t="s">
        <v>2291</v>
      </c>
      <c r="H1029" s="119" t="s">
        <v>771</v>
      </c>
    </row>
    <row r="1030" spans="1:8" ht="15">
      <c r="A1030" s="118" t="s">
        <v>2310</v>
      </c>
      <c r="B1030" s="119" t="s">
        <v>527</v>
      </c>
      <c r="C1030" s="119" t="s">
        <v>3705</v>
      </c>
      <c r="D1030" s="119" t="s">
        <v>5126</v>
      </c>
      <c r="E1030" s="119">
        <v>53</v>
      </c>
      <c r="F1030" s="130">
        <v>14</v>
      </c>
      <c r="G1030" s="119" t="s">
        <v>2291</v>
      </c>
      <c r="H1030" s="119" t="s">
        <v>2311</v>
      </c>
    </row>
    <row r="1031" spans="1:8" ht="15">
      <c r="A1031" s="118" t="s">
        <v>2312</v>
      </c>
      <c r="B1031" s="119" t="s">
        <v>504</v>
      </c>
      <c r="C1031" s="119" t="s">
        <v>5127</v>
      </c>
      <c r="D1031" s="119" t="s">
        <v>5128</v>
      </c>
      <c r="E1031" s="119">
        <v>53</v>
      </c>
      <c r="F1031" s="130">
        <v>14</v>
      </c>
      <c r="G1031" s="119" t="s">
        <v>2291</v>
      </c>
      <c r="H1031" s="119" t="s">
        <v>2313</v>
      </c>
    </row>
    <row r="1032" spans="1:8" ht="15">
      <c r="A1032" s="118" t="s">
        <v>2314</v>
      </c>
      <c r="B1032" s="119" t="s">
        <v>84</v>
      </c>
      <c r="C1032" s="119" t="s">
        <v>3705</v>
      </c>
      <c r="D1032" s="119" t="s">
        <v>5129</v>
      </c>
      <c r="E1032" s="119">
        <v>53</v>
      </c>
      <c r="F1032" s="130">
        <v>14</v>
      </c>
      <c r="G1032" s="119" t="s">
        <v>2291</v>
      </c>
      <c r="H1032" s="119" t="s">
        <v>2315</v>
      </c>
    </row>
    <row r="1033" spans="1:8" ht="15">
      <c r="A1033" s="118" t="s">
        <v>2316</v>
      </c>
      <c r="B1033" s="119" t="s">
        <v>333</v>
      </c>
      <c r="C1033" s="119" t="s">
        <v>5130</v>
      </c>
      <c r="D1033" s="119" t="s">
        <v>5131</v>
      </c>
      <c r="E1033" s="119">
        <v>53</v>
      </c>
      <c r="F1033" s="130">
        <v>14</v>
      </c>
      <c r="G1033" s="119" t="s">
        <v>2291</v>
      </c>
      <c r="H1033" s="119" t="s">
        <v>477</v>
      </c>
    </row>
    <row r="1034" spans="1:8" ht="15">
      <c r="A1034" s="118" t="s">
        <v>2317</v>
      </c>
      <c r="B1034" s="119" t="s">
        <v>193</v>
      </c>
      <c r="C1034" s="119" t="s">
        <v>3705</v>
      </c>
      <c r="D1034" s="119" t="s">
        <v>5132</v>
      </c>
      <c r="E1034" s="119">
        <v>53</v>
      </c>
      <c r="F1034" s="130">
        <v>14</v>
      </c>
      <c r="G1034" s="119" t="s">
        <v>2291</v>
      </c>
      <c r="H1034" s="119" t="s">
        <v>2318</v>
      </c>
    </row>
    <row r="1035" spans="1:8" ht="15">
      <c r="A1035" s="118" t="s">
        <v>2319</v>
      </c>
      <c r="B1035" s="119" t="s">
        <v>2320</v>
      </c>
      <c r="C1035" s="119" t="s">
        <v>5133</v>
      </c>
      <c r="D1035" s="119" t="s">
        <v>5134</v>
      </c>
      <c r="E1035" s="119">
        <v>53</v>
      </c>
      <c r="F1035" s="130">
        <v>14</v>
      </c>
      <c r="G1035" s="119" t="s">
        <v>2291</v>
      </c>
      <c r="H1035" s="119" t="s">
        <v>2321</v>
      </c>
    </row>
    <row r="1036" spans="1:8" ht="15">
      <c r="A1036" s="118" t="s">
        <v>2322</v>
      </c>
      <c r="B1036" s="119" t="s">
        <v>367</v>
      </c>
      <c r="C1036" s="119" t="s">
        <v>5135</v>
      </c>
      <c r="D1036" s="119" t="s">
        <v>5136</v>
      </c>
      <c r="E1036" s="119">
        <v>53</v>
      </c>
      <c r="F1036" s="130">
        <v>14</v>
      </c>
      <c r="G1036" s="119" t="s">
        <v>2291</v>
      </c>
      <c r="H1036" s="119" t="s">
        <v>689</v>
      </c>
    </row>
    <row r="1037" spans="1:8" ht="15">
      <c r="A1037" s="118" t="s">
        <v>2323</v>
      </c>
      <c r="B1037" s="119" t="s">
        <v>196</v>
      </c>
      <c r="C1037" s="119" t="s">
        <v>5137</v>
      </c>
      <c r="D1037" s="119" t="s">
        <v>5138</v>
      </c>
      <c r="E1037" s="119">
        <v>53</v>
      </c>
      <c r="F1037" s="130">
        <v>14</v>
      </c>
      <c r="G1037" s="119" t="s">
        <v>2291</v>
      </c>
      <c r="H1037" s="119" t="s">
        <v>1320</v>
      </c>
    </row>
    <row r="1038" spans="1:8" ht="15">
      <c r="A1038" s="118" t="s">
        <v>2324</v>
      </c>
      <c r="B1038" s="119" t="s">
        <v>107</v>
      </c>
      <c r="C1038" s="119" t="s">
        <v>3705</v>
      </c>
      <c r="D1038" s="119" t="s">
        <v>5139</v>
      </c>
      <c r="E1038" s="119">
        <v>53</v>
      </c>
      <c r="F1038" s="130">
        <v>14</v>
      </c>
      <c r="G1038" s="119" t="s">
        <v>2291</v>
      </c>
      <c r="H1038" s="119" t="s">
        <v>2325</v>
      </c>
    </row>
    <row r="1039" spans="1:8" ht="15">
      <c r="A1039" s="118" t="s">
        <v>2326</v>
      </c>
      <c r="B1039" s="119" t="s">
        <v>218</v>
      </c>
      <c r="C1039" s="119" t="s">
        <v>4023</v>
      </c>
      <c r="D1039" s="119" t="s">
        <v>5140</v>
      </c>
      <c r="E1039" s="119">
        <v>53</v>
      </c>
      <c r="F1039" s="130">
        <v>14</v>
      </c>
      <c r="G1039" s="119" t="s">
        <v>2291</v>
      </c>
      <c r="H1039" s="119" t="s">
        <v>2327</v>
      </c>
    </row>
    <row r="1040" spans="1:8" ht="15">
      <c r="A1040" s="118" t="s">
        <v>2328</v>
      </c>
      <c r="B1040" s="119" t="s">
        <v>102</v>
      </c>
      <c r="C1040" s="119" t="s">
        <v>3703</v>
      </c>
      <c r="D1040" s="119" t="s">
        <v>5141</v>
      </c>
      <c r="E1040" s="119">
        <v>53</v>
      </c>
      <c r="F1040" s="130">
        <v>14</v>
      </c>
      <c r="G1040" s="119" t="s">
        <v>2291</v>
      </c>
      <c r="H1040" s="119" t="s">
        <v>2329</v>
      </c>
    </row>
    <row r="1041" spans="1:8" ht="15">
      <c r="A1041" s="118" t="s">
        <v>2330</v>
      </c>
      <c r="B1041" s="119" t="s">
        <v>227</v>
      </c>
      <c r="C1041" s="119" t="s">
        <v>3705</v>
      </c>
      <c r="D1041" s="119" t="s">
        <v>5142</v>
      </c>
      <c r="E1041" s="119">
        <v>53</v>
      </c>
      <c r="F1041" s="130">
        <v>14</v>
      </c>
      <c r="G1041" s="119" t="s">
        <v>2291</v>
      </c>
      <c r="H1041" s="119" t="s">
        <v>2331</v>
      </c>
    </row>
    <row r="1042" spans="1:8" ht="15">
      <c r="A1042" s="118" t="s">
        <v>2332</v>
      </c>
      <c r="B1042" s="119" t="s">
        <v>133</v>
      </c>
      <c r="C1042" s="119" t="s">
        <v>3705</v>
      </c>
      <c r="D1042" s="119" t="s">
        <v>5143</v>
      </c>
      <c r="E1042" s="119">
        <v>53</v>
      </c>
      <c r="F1042" s="130">
        <v>14</v>
      </c>
      <c r="G1042" s="119" t="s">
        <v>2291</v>
      </c>
      <c r="H1042" s="119" t="s">
        <v>2333</v>
      </c>
    </row>
    <row r="1043" spans="1:8" ht="15">
      <c r="A1043" s="118" t="s">
        <v>2334</v>
      </c>
      <c r="B1043" s="119" t="s">
        <v>227</v>
      </c>
      <c r="C1043" s="119" t="s">
        <v>3705</v>
      </c>
      <c r="D1043" s="119" t="s">
        <v>5144</v>
      </c>
      <c r="E1043" s="119">
        <v>53</v>
      </c>
      <c r="F1043" s="130">
        <v>14</v>
      </c>
      <c r="G1043" s="119" t="s">
        <v>1681</v>
      </c>
      <c r="H1043" s="119" t="s">
        <v>2335</v>
      </c>
    </row>
    <row r="1044" spans="1:8" ht="15">
      <c r="A1044" s="118" t="s">
        <v>2336</v>
      </c>
      <c r="B1044" s="119" t="s">
        <v>2337</v>
      </c>
      <c r="C1044" s="119" t="s">
        <v>5145</v>
      </c>
      <c r="D1044" s="119" t="s">
        <v>5146</v>
      </c>
      <c r="E1044" s="119">
        <v>53</v>
      </c>
      <c r="F1044" s="130">
        <v>14</v>
      </c>
      <c r="G1044" s="119" t="s">
        <v>1125</v>
      </c>
      <c r="H1044" s="119" t="s">
        <v>945</v>
      </c>
    </row>
    <row r="1045" spans="1:8" ht="15">
      <c r="A1045" s="118" t="s">
        <v>2338</v>
      </c>
      <c r="B1045" s="119" t="s">
        <v>141</v>
      </c>
      <c r="C1045" s="119" t="s">
        <v>4570</v>
      </c>
      <c r="D1045" s="119" t="s">
        <v>5147</v>
      </c>
      <c r="E1045" s="119">
        <v>53</v>
      </c>
      <c r="F1045" s="130">
        <v>14</v>
      </c>
      <c r="G1045" s="119" t="s">
        <v>1125</v>
      </c>
      <c r="H1045" s="119" t="s">
        <v>2339</v>
      </c>
    </row>
    <row r="1046" spans="1:8" ht="15">
      <c r="A1046" s="118" t="s">
        <v>2340</v>
      </c>
      <c r="B1046" s="119" t="s">
        <v>315</v>
      </c>
      <c r="C1046" s="119" t="s">
        <v>3705</v>
      </c>
      <c r="D1046" s="119" t="s">
        <v>5148</v>
      </c>
      <c r="E1046" s="119">
        <v>53</v>
      </c>
      <c r="F1046" s="130">
        <v>14</v>
      </c>
      <c r="G1046" s="119" t="s">
        <v>1125</v>
      </c>
      <c r="H1046" s="119" t="s">
        <v>2341</v>
      </c>
    </row>
    <row r="1047" spans="1:8" ht="15">
      <c r="A1047" s="118" t="s">
        <v>2342</v>
      </c>
      <c r="B1047" s="119" t="s">
        <v>527</v>
      </c>
      <c r="C1047" s="119" t="s">
        <v>5149</v>
      </c>
      <c r="D1047" s="119" t="s">
        <v>5150</v>
      </c>
      <c r="E1047" s="119">
        <v>53</v>
      </c>
      <c r="F1047" s="130">
        <v>14</v>
      </c>
      <c r="G1047" s="119" t="s">
        <v>1125</v>
      </c>
      <c r="H1047" s="119" t="s">
        <v>2343</v>
      </c>
    </row>
    <row r="1048" spans="1:8" ht="15">
      <c r="A1048" s="118" t="s">
        <v>2344</v>
      </c>
      <c r="B1048" s="119" t="s">
        <v>322</v>
      </c>
      <c r="C1048" s="119" t="s">
        <v>3917</v>
      </c>
      <c r="D1048" s="119" t="s">
        <v>5151</v>
      </c>
      <c r="E1048" s="119">
        <v>53</v>
      </c>
      <c r="F1048" s="130">
        <v>14</v>
      </c>
      <c r="G1048" s="119" t="s">
        <v>1125</v>
      </c>
      <c r="H1048" s="119" t="s">
        <v>2345</v>
      </c>
    </row>
    <row r="1049" spans="1:8" ht="15">
      <c r="A1049" s="118" t="s">
        <v>2346</v>
      </c>
      <c r="B1049" s="119" t="s">
        <v>178</v>
      </c>
      <c r="C1049" s="119" t="s">
        <v>3705</v>
      </c>
      <c r="D1049" s="119" t="s">
        <v>5152</v>
      </c>
      <c r="E1049" s="119">
        <v>53</v>
      </c>
      <c r="F1049" s="130">
        <v>14</v>
      </c>
      <c r="G1049" s="119" t="s">
        <v>1125</v>
      </c>
      <c r="H1049" s="119" t="s">
        <v>2347</v>
      </c>
    </row>
    <row r="1050" spans="1:8" ht="15">
      <c r="A1050" s="118" t="s">
        <v>2348</v>
      </c>
      <c r="B1050" s="119" t="s">
        <v>218</v>
      </c>
      <c r="C1050" s="119" t="s">
        <v>5153</v>
      </c>
      <c r="D1050" s="119" t="s">
        <v>5154</v>
      </c>
      <c r="E1050" s="119">
        <v>54</v>
      </c>
      <c r="F1050" s="130">
        <v>19</v>
      </c>
      <c r="G1050" s="119" t="s">
        <v>2349</v>
      </c>
      <c r="H1050" s="119" t="s">
        <v>2349</v>
      </c>
    </row>
    <row r="1051" spans="1:8" ht="15">
      <c r="A1051" s="118" t="s">
        <v>2350</v>
      </c>
      <c r="B1051" s="119" t="s">
        <v>227</v>
      </c>
      <c r="C1051" s="119" t="s">
        <v>3753</v>
      </c>
      <c r="D1051" s="119" t="s">
        <v>5155</v>
      </c>
      <c r="E1051" s="119">
        <v>54</v>
      </c>
      <c r="F1051" s="130">
        <v>19</v>
      </c>
      <c r="G1051" s="119" t="s">
        <v>2349</v>
      </c>
      <c r="H1051" s="119" t="s">
        <v>2351</v>
      </c>
    </row>
    <row r="1052" spans="1:8" ht="15">
      <c r="A1052" s="118" t="s">
        <v>2352</v>
      </c>
      <c r="B1052" s="119" t="s">
        <v>190</v>
      </c>
      <c r="C1052" s="119" t="s">
        <v>3705</v>
      </c>
      <c r="D1052" s="119" t="s">
        <v>5156</v>
      </c>
      <c r="E1052" s="119">
        <v>54</v>
      </c>
      <c r="F1052" s="130">
        <v>19</v>
      </c>
      <c r="G1052" s="119" t="s">
        <v>2349</v>
      </c>
      <c r="H1052" s="119" t="s">
        <v>2353</v>
      </c>
    </row>
    <row r="1053" spans="1:8" ht="15">
      <c r="A1053" s="118" t="s">
        <v>2354</v>
      </c>
      <c r="B1053" s="119" t="s">
        <v>144</v>
      </c>
      <c r="C1053" s="119" t="s">
        <v>3705</v>
      </c>
      <c r="D1053" s="119" t="s">
        <v>5157</v>
      </c>
      <c r="E1053" s="119">
        <v>54</v>
      </c>
      <c r="F1053" s="130">
        <v>19</v>
      </c>
      <c r="G1053" s="119" t="s">
        <v>2349</v>
      </c>
      <c r="H1053" s="119" t="s">
        <v>2355</v>
      </c>
    </row>
    <row r="1054" spans="1:8" ht="15">
      <c r="A1054" s="118" t="s">
        <v>2356</v>
      </c>
      <c r="B1054" s="119" t="s">
        <v>196</v>
      </c>
      <c r="C1054" s="119" t="s">
        <v>4694</v>
      </c>
      <c r="D1054" s="119" t="s">
        <v>5158</v>
      </c>
      <c r="E1054" s="119">
        <v>54</v>
      </c>
      <c r="F1054" s="130">
        <v>19</v>
      </c>
      <c r="G1054" s="119" t="s">
        <v>2349</v>
      </c>
      <c r="H1054" s="119" t="s">
        <v>2357</v>
      </c>
    </row>
    <row r="1055" spans="1:8" ht="15">
      <c r="A1055" s="118" t="s">
        <v>2358</v>
      </c>
      <c r="B1055" s="119" t="s">
        <v>178</v>
      </c>
      <c r="C1055" s="119" t="s">
        <v>3705</v>
      </c>
      <c r="D1055" s="119" t="s">
        <v>5159</v>
      </c>
      <c r="E1055" s="119">
        <v>54</v>
      </c>
      <c r="F1055" s="130">
        <v>19</v>
      </c>
      <c r="G1055" s="119" t="s">
        <v>2349</v>
      </c>
      <c r="H1055" s="119" t="s">
        <v>2359</v>
      </c>
    </row>
    <row r="1056" spans="1:8" ht="15">
      <c r="A1056" s="118" t="s">
        <v>2360</v>
      </c>
      <c r="B1056" s="119" t="s">
        <v>713</v>
      </c>
      <c r="C1056" s="119" t="s">
        <v>5160</v>
      </c>
      <c r="D1056" s="119" t="s">
        <v>5161</v>
      </c>
      <c r="E1056" s="119">
        <v>54</v>
      </c>
      <c r="F1056" s="130">
        <v>19</v>
      </c>
      <c r="G1056" s="119" t="s">
        <v>2349</v>
      </c>
      <c r="H1056" s="119" t="s">
        <v>2361</v>
      </c>
    </row>
    <row r="1057" spans="1:8" ht="15">
      <c r="A1057" s="118" t="s">
        <v>2362</v>
      </c>
      <c r="B1057" s="119" t="s">
        <v>230</v>
      </c>
      <c r="C1057" s="119" t="s">
        <v>5162</v>
      </c>
      <c r="D1057" s="119" t="s">
        <v>5163</v>
      </c>
      <c r="E1057" s="119">
        <v>54</v>
      </c>
      <c r="F1057" s="130">
        <v>19</v>
      </c>
      <c r="G1057" s="119" t="s">
        <v>2349</v>
      </c>
      <c r="H1057" s="119" t="s">
        <v>2363</v>
      </c>
    </row>
    <row r="1058" spans="1:8" ht="15">
      <c r="A1058" s="118" t="s">
        <v>2364</v>
      </c>
      <c r="B1058" s="119" t="s">
        <v>2365</v>
      </c>
      <c r="C1058" s="119" t="s">
        <v>3705</v>
      </c>
      <c r="D1058" s="119" t="s">
        <v>5164</v>
      </c>
      <c r="E1058" s="119">
        <v>54</v>
      </c>
      <c r="F1058" s="130">
        <v>19</v>
      </c>
      <c r="G1058" s="119" t="s">
        <v>2349</v>
      </c>
      <c r="H1058" s="119" t="s">
        <v>1008</v>
      </c>
    </row>
    <row r="1059" spans="1:8" ht="15">
      <c r="A1059" s="118" t="s">
        <v>2366</v>
      </c>
      <c r="B1059" s="119" t="s">
        <v>2367</v>
      </c>
      <c r="C1059" s="119" t="s">
        <v>3705</v>
      </c>
      <c r="D1059" s="119" t="s">
        <v>5165</v>
      </c>
      <c r="E1059" s="119">
        <v>54</v>
      </c>
      <c r="F1059" s="118">
        <v>19</v>
      </c>
      <c r="G1059" s="119" t="s">
        <v>2349</v>
      </c>
      <c r="H1059" s="119" t="s">
        <v>2368</v>
      </c>
    </row>
    <row r="1060" spans="1:8" ht="15">
      <c r="A1060" s="118" t="s">
        <v>2369</v>
      </c>
      <c r="B1060" s="119" t="s">
        <v>485</v>
      </c>
      <c r="C1060" s="119" t="s">
        <v>3705</v>
      </c>
      <c r="D1060" s="119" t="s">
        <v>5166</v>
      </c>
      <c r="E1060" s="119">
        <v>54</v>
      </c>
      <c r="F1060" s="130">
        <v>19</v>
      </c>
      <c r="G1060" s="119" t="s">
        <v>2349</v>
      </c>
      <c r="H1060" s="119" t="s">
        <v>2370</v>
      </c>
    </row>
    <row r="1061" spans="1:8" ht="15">
      <c r="A1061" s="118" t="s">
        <v>2371</v>
      </c>
      <c r="B1061" s="119" t="s">
        <v>504</v>
      </c>
      <c r="C1061" s="119" t="s">
        <v>3753</v>
      </c>
      <c r="D1061" s="119" t="s">
        <v>5167</v>
      </c>
      <c r="E1061" s="119">
        <v>54</v>
      </c>
      <c r="F1061" s="130">
        <v>19</v>
      </c>
      <c r="G1061" s="119" t="s">
        <v>2349</v>
      </c>
      <c r="H1061" s="119" t="s">
        <v>2372</v>
      </c>
    </row>
    <row r="1062" spans="1:8" ht="15">
      <c r="A1062" s="118" t="s">
        <v>2373</v>
      </c>
      <c r="B1062" s="119" t="s">
        <v>168</v>
      </c>
      <c r="C1062" s="119" t="s">
        <v>5168</v>
      </c>
      <c r="D1062" s="119" t="s">
        <v>5169</v>
      </c>
      <c r="E1062" s="119">
        <v>54</v>
      </c>
      <c r="F1062" s="130">
        <v>19</v>
      </c>
      <c r="G1062" s="119" t="s">
        <v>1568</v>
      </c>
      <c r="H1062" s="119" t="s">
        <v>2374</v>
      </c>
    </row>
    <row r="1063" spans="1:8" ht="15">
      <c r="A1063" s="118" t="s">
        <v>2375</v>
      </c>
      <c r="B1063" s="119" t="s">
        <v>2376</v>
      </c>
      <c r="C1063" s="119" t="s">
        <v>3705</v>
      </c>
      <c r="D1063" s="119" t="s">
        <v>5170</v>
      </c>
      <c r="E1063" s="119">
        <v>54</v>
      </c>
      <c r="F1063" s="130">
        <v>19</v>
      </c>
      <c r="G1063" s="119" t="s">
        <v>1568</v>
      </c>
      <c r="H1063" s="119" t="s">
        <v>2377</v>
      </c>
    </row>
    <row r="1064" spans="1:8" ht="15">
      <c r="A1064" s="118" t="s">
        <v>2378</v>
      </c>
      <c r="B1064" s="119" t="s">
        <v>362</v>
      </c>
      <c r="C1064" s="119" t="s">
        <v>3705</v>
      </c>
      <c r="D1064" s="119" t="s">
        <v>5171</v>
      </c>
      <c r="E1064" s="119">
        <v>54</v>
      </c>
      <c r="F1064" s="130">
        <v>19</v>
      </c>
      <c r="G1064" s="119" t="s">
        <v>1568</v>
      </c>
      <c r="H1064" s="119" t="s">
        <v>2379</v>
      </c>
    </row>
    <row r="1065" spans="1:8" ht="15">
      <c r="A1065" s="118" t="s">
        <v>2380</v>
      </c>
      <c r="B1065" s="119" t="s">
        <v>196</v>
      </c>
      <c r="C1065" s="119" t="s">
        <v>5172</v>
      </c>
      <c r="D1065" s="119" t="s">
        <v>5173</v>
      </c>
      <c r="E1065" s="119">
        <v>54</v>
      </c>
      <c r="F1065" s="130">
        <v>19</v>
      </c>
      <c r="G1065" s="119" t="s">
        <v>1568</v>
      </c>
      <c r="H1065" s="119" t="s">
        <v>2381</v>
      </c>
    </row>
    <row r="1066" spans="1:8" ht="15">
      <c r="A1066" s="118" t="s">
        <v>2382</v>
      </c>
      <c r="B1066" s="119" t="s">
        <v>138</v>
      </c>
      <c r="C1066" s="119" t="s">
        <v>5174</v>
      </c>
      <c r="D1066" s="119" t="s">
        <v>5175</v>
      </c>
      <c r="E1066" s="119">
        <v>54</v>
      </c>
      <c r="F1066" s="130">
        <v>19</v>
      </c>
      <c r="G1066" s="119" t="s">
        <v>1568</v>
      </c>
      <c r="H1066" s="119" t="s">
        <v>2383</v>
      </c>
    </row>
    <row r="1067" spans="1:8" ht="15">
      <c r="A1067" s="118" t="s">
        <v>2384</v>
      </c>
      <c r="B1067" s="119" t="s">
        <v>472</v>
      </c>
      <c r="C1067" s="119" t="s">
        <v>5176</v>
      </c>
      <c r="D1067" s="119" t="s">
        <v>5177</v>
      </c>
      <c r="E1067" s="119">
        <v>54</v>
      </c>
      <c r="F1067" s="130">
        <v>19</v>
      </c>
      <c r="G1067" s="119" t="s">
        <v>1568</v>
      </c>
      <c r="H1067" s="119" t="s">
        <v>2385</v>
      </c>
    </row>
    <row r="1068" spans="1:8" ht="15">
      <c r="A1068" s="118" t="s">
        <v>2386</v>
      </c>
      <c r="B1068" s="119" t="s">
        <v>138</v>
      </c>
      <c r="C1068" s="119" t="s">
        <v>5178</v>
      </c>
      <c r="D1068" s="119" t="s">
        <v>5179</v>
      </c>
      <c r="E1068" s="119">
        <v>54</v>
      </c>
      <c r="F1068" s="130">
        <v>19</v>
      </c>
      <c r="G1068" s="119" t="s">
        <v>1568</v>
      </c>
      <c r="H1068" s="119" t="s">
        <v>105</v>
      </c>
    </row>
    <row r="1069" spans="1:8" ht="15">
      <c r="A1069" s="118" t="s">
        <v>2387</v>
      </c>
      <c r="B1069" s="119" t="s">
        <v>732</v>
      </c>
      <c r="C1069" s="119" t="s">
        <v>5180</v>
      </c>
      <c r="D1069" s="119" t="s">
        <v>5181</v>
      </c>
      <c r="E1069" s="119">
        <v>54</v>
      </c>
      <c r="F1069" s="130">
        <v>19</v>
      </c>
      <c r="G1069" s="119" t="s">
        <v>1568</v>
      </c>
      <c r="H1069" s="119" t="s">
        <v>2388</v>
      </c>
    </row>
    <row r="1070" spans="1:8" ht="15">
      <c r="A1070" s="118" t="s">
        <v>2389</v>
      </c>
      <c r="B1070" s="119" t="s">
        <v>1568</v>
      </c>
      <c r="C1070" s="119" t="s">
        <v>5182</v>
      </c>
      <c r="D1070" s="119" t="s">
        <v>5183</v>
      </c>
      <c r="E1070" s="119">
        <v>54</v>
      </c>
      <c r="F1070" s="130">
        <v>19</v>
      </c>
      <c r="G1070" s="119" t="s">
        <v>1568</v>
      </c>
      <c r="H1070" s="119" t="s">
        <v>2390</v>
      </c>
    </row>
    <row r="1071" spans="1:8" ht="15">
      <c r="A1071" s="118" t="s">
        <v>2391</v>
      </c>
      <c r="B1071" s="119" t="s">
        <v>212</v>
      </c>
      <c r="C1071" s="119" t="s">
        <v>5178</v>
      </c>
      <c r="D1071" s="119" t="s">
        <v>5184</v>
      </c>
      <c r="E1071" s="119">
        <v>54</v>
      </c>
      <c r="F1071" s="130">
        <v>19</v>
      </c>
      <c r="G1071" s="119" t="s">
        <v>1568</v>
      </c>
      <c r="H1071" s="119" t="s">
        <v>2392</v>
      </c>
    </row>
    <row r="1072" spans="1:8" ht="15">
      <c r="A1072" s="118" t="s">
        <v>2393</v>
      </c>
      <c r="B1072" s="119" t="s">
        <v>199</v>
      </c>
      <c r="C1072" s="119" t="s">
        <v>5185</v>
      </c>
      <c r="D1072" s="119" t="s">
        <v>5186</v>
      </c>
      <c r="E1072" s="119">
        <v>54</v>
      </c>
      <c r="F1072" s="130">
        <v>19</v>
      </c>
      <c r="G1072" s="119" t="s">
        <v>1568</v>
      </c>
      <c r="H1072" s="119" t="s">
        <v>2394</v>
      </c>
    </row>
    <row r="1073" spans="1:8" ht="15">
      <c r="A1073" s="118" t="s">
        <v>2395</v>
      </c>
      <c r="B1073" s="119" t="s">
        <v>107</v>
      </c>
      <c r="C1073" s="119" t="s">
        <v>3705</v>
      </c>
      <c r="D1073" s="119" t="s">
        <v>5187</v>
      </c>
      <c r="E1073" s="119">
        <v>54</v>
      </c>
      <c r="F1073" s="130">
        <v>19</v>
      </c>
      <c r="G1073" s="119" t="s">
        <v>1568</v>
      </c>
      <c r="H1073" s="119" t="s">
        <v>2396</v>
      </c>
    </row>
    <row r="1074" spans="1:8" ht="15">
      <c r="A1074" s="118" t="s">
        <v>2397</v>
      </c>
      <c r="B1074" s="119" t="s">
        <v>315</v>
      </c>
      <c r="C1074" s="119" t="s">
        <v>5188</v>
      </c>
      <c r="D1074" s="119" t="s">
        <v>5189</v>
      </c>
      <c r="E1074" s="119">
        <v>54</v>
      </c>
      <c r="F1074" s="130">
        <v>19</v>
      </c>
      <c r="G1074" s="119" t="s">
        <v>1568</v>
      </c>
      <c r="H1074" s="119" t="s">
        <v>2398</v>
      </c>
    </row>
    <row r="1075" spans="1:8" ht="15">
      <c r="A1075" s="118" t="s">
        <v>2399</v>
      </c>
      <c r="B1075" s="119" t="s">
        <v>485</v>
      </c>
      <c r="C1075" s="119" t="s">
        <v>5190</v>
      </c>
      <c r="D1075" s="119" t="s">
        <v>5191</v>
      </c>
      <c r="E1075" s="119">
        <v>55</v>
      </c>
      <c r="F1075" s="118">
        <v>5</v>
      </c>
      <c r="G1075" s="119" t="s">
        <v>1074</v>
      </c>
      <c r="H1075" s="119" t="s">
        <v>2400</v>
      </c>
    </row>
    <row r="1076" spans="1:8" ht="15">
      <c r="A1076" s="118" t="s">
        <v>2401</v>
      </c>
      <c r="B1076" s="119" t="s">
        <v>212</v>
      </c>
      <c r="C1076" s="119" t="s">
        <v>4510</v>
      </c>
      <c r="D1076" s="119" t="s">
        <v>5192</v>
      </c>
      <c r="E1076" s="119">
        <v>55</v>
      </c>
      <c r="F1076" s="118">
        <v>5</v>
      </c>
      <c r="G1076" s="119" t="s">
        <v>2402</v>
      </c>
      <c r="H1076" s="119" t="s">
        <v>2402</v>
      </c>
    </row>
    <row r="1077" spans="1:8" ht="15">
      <c r="A1077" s="118" t="s">
        <v>2403</v>
      </c>
      <c r="B1077" s="119" t="s">
        <v>133</v>
      </c>
      <c r="C1077" s="119" t="s">
        <v>5193</v>
      </c>
      <c r="D1077" s="119" t="s">
        <v>5194</v>
      </c>
      <c r="E1077" s="119">
        <v>55</v>
      </c>
      <c r="F1077" s="118">
        <v>5</v>
      </c>
      <c r="G1077" s="119" t="s">
        <v>2402</v>
      </c>
      <c r="H1077" s="119" t="s">
        <v>2404</v>
      </c>
    </row>
    <row r="1078" spans="1:8" ht="15">
      <c r="A1078" s="118" t="s">
        <v>2405</v>
      </c>
      <c r="B1078" s="119" t="s">
        <v>214</v>
      </c>
      <c r="C1078" s="119" t="s">
        <v>3705</v>
      </c>
      <c r="D1078" s="119" t="s">
        <v>5195</v>
      </c>
      <c r="E1078" s="119">
        <v>55</v>
      </c>
      <c r="F1078" s="118">
        <v>5</v>
      </c>
      <c r="G1078" s="119" t="s">
        <v>2402</v>
      </c>
      <c r="H1078" s="119" t="s">
        <v>2406</v>
      </c>
    </row>
    <row r="1079" spans="1:8" ht="15">
      <c r="A1079" s="118" t="s">
        <v>2407</v>
      </c>
      <c r="B1079" s="119" t="s">
        <v>102</v>
      </c>
      <c r="C1079" s="119" t="s">
        <v>3705</v>
      </c>
      <c r="D1079" s="119" t="s">
        <v>5196</v>
      </c>
      <c r="E1079" s="119">
        <v>55</v>
      </c>
      <c r="F1079" s="118">
        <v>5</v>
      </c>
      <c r="G1079" s="119" t="s">
        <v>2402</v>
      </c>
      <c r="H1079" s="119" t="s">
        <v>2408</v>
      </c>
    </row>
    <row r="1080" spans="1:8" ht="15">
      <c r="A1080" s="118" t="s">
        <v>2409</v>
      </c>
      <c r="B1080" s="119" t="s">
        <v>102</v>
      </c>
      <c r="C1080" s="119" t="s">
        <v>3705</v>
      </c>
      <c r="D1080" s="119" t="s">
        <v>5197</v>
      </c>
      <c r="E1080" s="119">
        <v>55</v>
      </c>
      <c r="F1080" s="118">
        <v>5</v>
      </c>
      <c r="G1080" s="119" t="s">
        <v>2402</v>
      </c>
      <c r="H1080" s="119" t="s">
        <v>2410</v>
      </c>
    </row>
    <row r="1081" spans="1:8" ht="15">
      <c r="A1081" s="118" t="s">
        <v>2411</v>
      </c>
      <c r="B1081" s="119" t="s">
        <v>118</v>
      </c>
      <c r="C1081" s="119" t="s">
        <v>4914</v>
      </c>
      <c r="D1081" s="119" t="s">
        <v>5198</v>
      </c>
      <c r="E1081" s="119">
        <v>55</v>
      </c>
      <c r="F1081" s="118">
        <v>5</v>
      </c>
      <c r="G1081" s="119" t="s">
        <v>2402</v>
      </c>
      <c r="H1081" s="119" t="s">
        <v>2412</v>
      </c>
    </row>
    <row r="1082" spans="1:8" ht="15">
      <c r="A1082" s="118" t="s">
        <v>2413</v>
      </c>
      <c r="B1082" s="119" t="s">
        <v>84</v>
      </c>
      <c r="C1082" s="119" t="s">
        <v>3705</v>
      </c>
      <c r="D1082" s="119" t="s">
        <v>5199</v>
      </c>
      <c r="E1082" s="119">
        <v>55</v>
      </c>
      <c r="F1082" s="118">
        <v>5</v>
      </c>
      <c r="G1082" s="119" t="s">
        <v>2402</v>
      </c>
      <c r="H1082" s="119" t="s">
        <v>2414</v>
      </c>
    </row>
    <row r="1083" spans="1:8" ht="15">
      <c r="A1083" s="118" t="s">
        <v>2415</v>
      </c>
      <c r="B1083" s="119" t="s">
        <v>472</v>
      </c>
      <c r="C1083" s="119" t="s">
        <v>3810</v>
      </c>
      <c r="D1083" s="119" t="s">
        <v>5200</v>
      </c>
      <c r="E1083" s="119">
        <v>55</v>
      </c>
      <c r="F1083" s="118">
        <v>5</v>
      </c>
      <c r="G1083" s="119" t="s">
        <v>2402</v>
      </c>
      <c r="H1083" s="119" t="s">
        <v>2416</v>
      </c>
    </row>
    <row r="1084" spans="1:8" ht="15">
      <c r="A1084" s="118" t="s">
        <v>2417</v>
      </c>
      <c r="B1084" s="119" t="s">
        <v>218</v>
      </c>
      <c r="C1084" s="119" t="s">
        <v>3705</v>
      </c>
      <c r="D1084" s="119" t="s">
        <v>5201</v>
      </c>
      <c r="E1084" s="119">
        <v>55</v>
      </c>
      <c r="F1084" s="118">
        <v>5</v>
      </c>
      <c r="G1084" s="119" t="s">
        <v>2402</v>
      </c>
      <c r="H1084" s="119" t="s">
        <v>2418</v>
      </c>
    </row>
    <row r="1085" spans="1:8" ht="15">
      <c r="A1085" s="118" t="s">
        <v>2419</v>
      </c>
      <c r="B1085" s="119" t="s">
        <v>732</v>
      </c>
      <c r="C1085" s="119" t="s">
        <v>5202</v>
      </c>
      <c r="D1085" s="119" t="s">
        <v>5203</v>
      </c>
      <c r="E1085" s="119">
        <v>55</v>
      </c>
      <c r="F1085" s="118">
        <v>5</v>
      </c>
      <c r="G1085" s="119" t="s">
        <v>2402</v>
      </c>
      <c r="H1085" s="119" t="s">
        <v>2420</v>
      </c>
    </row>
    <row r="1086" spans="1:8" ht="15">
      <c r="A1086" s="118" t="s">
        <v>2421</v>
      </c>
      <c r="B1086" s="119" t="s">
        <v>110</v>
      </c>
      <c r="C1086" s="119" t="s">
        <v>3705</v>
      </c>
      <c r="D1086" s="119" t="s">
        <v>5204</v>
      </c>
      <c r="E1086" s="119">
        <v>55</v>
      </c>
      <c r="F1086" s="118">
        <v>5</v>
      </c>
      <c r="G1086" s="119" t="s">
        <v>2402</v>
      </c>
      <c r="H1086" s="119" t="s">
        <v>2341</v>
      </c>
    </row>
    <row r="1087" spans="1:8" ht="15">
      <c r="A1087" s="118" t="s">
        <v>2422</v>
      </c>
      <c r="B1087" s="119" t="s">
        <v>190</v>
      </c>
      <c r="C1087" s="119" t="s">
        <v>3705</v>
      </c>
      <c r="D1087" s="119" t="s">
        <v>5205</v>
      </c>
      <c r="E1087" s="119">
        <v>55</v>
      </c>
      <c r="F1087" s="118">
        <v>5</v>
      </c>
      <c r="G1087" s="119" t="s">
        <v>2402</v>
      </c>
      <c r="H1087" s="119" t="s">
        <v>2423</v>
      </c>
    </row>
    <row r="1088" spans="1:8" ht="15">
      <c r="A1088" s="118" t="s">
        <v>2424</v>
      </c>
      <c r="B1088" s="119" t="s">
        <v>184</v>
      </c>
      <c r="C1088" s="119" t="s">
        <v>3705</v>
      </c>
      <c r="D1088" s="119" t="s">
        <v>5206</v>
      </c>
      <c r="E1088" s="119">
        <v>55</v>
      </c>
      <c r="F1088" s="118">
        <v>5</v>
      </c>
      <c r="G1088" s="119" t="s">
        <v>2402</v>
      </c>
      <c r="H1088" s="119" t="s">
        <v>2425</v>
      </c>
    </row>
    <row r="1089" spans="1:8" ht="15">
      <c r="A1089" s="118" t="s">
        <v>2426</v>
      </c>
      <c r="B1089" s="119" t="s">
        <v>168</v>
      </c>
      <c r="C1089" s="119" t="s">
        <v>3705</v>
      </c>
      <c r="D1089" s="119" t="s">
        <v>5207</v>
      </c>
      <c r="E1089" s="119">
        <v>55</v>
      </c>
      <c r="F1089" s="118">
        <v>5</v>
      </c>
      <c r="G1089" s="119" t="s">
        <v>2402</v>
      </c>
      <c r="H1089" s="119" t="s">
        <v>576</v>
      </c>
    </row>
    <row r="1090" spans="1:8" ht="15">
      <c r="A1090" s="118" t="s">
        <v>2427</v>
      </c>
      <c r="B1090" s="119" t="s">
        <v>181</v>
      </c>
      <c r="C1090" s="119" t="s">
        <v>3705</v>
      </c>
      <c r="D1090" s="119" t="s">
        <v>5208</v>
      </c>
      <c r="E1090" s="119">
        <v>55</v>
      </c>
      <c r="F1090" s="118">
        <v>5</v>
      </c>
      <c r="G1090" s="119" t="s">
        <v>2402</v>
      </c>
      <c r="H1090" s="119" t="s">
        <v>2428</v>
      </c>
    </row>
    <row r="1091" spans="1:8" ht="15">
      <c r="A1091" s="118" t="s">
        <v>2429</v>
      </c>
      <c r="B1091" s="119" t="s">
        <v>141</v>
      </c>
      <c r="C1091" s="119" t="s">
        <v>3705</v>
      </c>
      <c r="D1091" s="119" t="s">
        <v>5209</v>
      </c>
      <c r="E1091" s="119">
        <v>55</v>
      </c>
      <c r="F1091" s="118">
        <v>5</v>
      </c>
      <c r="G1091" s="119" t="s">
        <v>2402</v>
      </c>
      <c r="H1091" s="119" t="s">
        <v>2430</v>
      </c>
    </row>
    <row r="1092" spans="1:8" ht="15">
      <c r="A1092" s="118" t="s">
        <v>2431</v>
      </c>
      <c r="B1092" s="119" t="s">
        <v>178</v>
      </c>
      <c r="C1092" s="119" t="s">
        <v>3705</v>
      </c>
      <c r="D1092" s="119" t="s">
        <v>5210</v>
      </c>
      <c r="E1092" s="119">
        <v>55</v>
      </c>
      <c r="F1092" s="118">
        <v>5</v>
      </c>
      <c r="G1092" s="119" t="s">
        <v>2402</v>
      </c>
      <c r="H1092" s="119" t="s">
        <v>2432</v>
      </c>
    </row>
    <row r="1093" spans="1:8" ht="15">
      <c r="A1093" s="118" t="s">
        <v>2433</v>
      </c>
      <c r="B1093" s="119" t="s">
        <v>322</v>
      </c>
      <c r="C1093" s="119" t="s">
        <v>3705</v>
      </c>
      <c r="D1093" s="119" t="s">
        <v>5211</v>
      </c>
      <c r="E1093" s="119">
        <v>55</v>
      </c>
      <c r="F1093" s="118">
        <v>5</v>
      </c>
      <c r="G1093" s="119" t="s">
        <v>2402</v>
      </c>
      <c r="H1093" s="119" t="s">
        <v>2434</v>
      </c>
    </row>
    <row r="1094" spans="1:8" ht="15">
      <c r="A1094" s="118" t="s">
        <v>2435</v>
      </c>
      <c r="B1094" s="119" t="s">
        <v>107</v>
      </c>
      <c r="C1094" s="119" t="s">
        <v>3705</v>
      </c>
      <c r="D1094" s="119" t="s">
        <v>5212</v>
      </c>
      <c r="E1094" s="119">
        <v>55</v>
      </c>
      <c r="F1094" s="118">
        <v>5</v>
      </c>
      <c r="G1094" s="119" t="s">
        <v>2402</v>
      </c>
      <c r="H1094" s="119" t="s">
        <v>754</v>
      </c>
    </row>
    <row r="1095" spans="1:8" ht="15">
      <c r="A1095" s="118" t="s">
        <v>2436</v>
      </c>
      <c r="B1095" s="119" t="s">
        <v>196</v>
      </c>
      <c r="C1095" s="119" t="s">
        <v>5213</v>
      </c>
      <c r="D1095" s="119" t="s">
        <v>5214</v>
      </c>
      <c r="E1095" s="119">
        <v>55</v>
      </c>
      <c r="F1095" s="118">
        <v>5</v>
      </c>
      <c r="G1095" s="119" t="s">
        <v>1698</v>
      </c>
      <c r="H1095" s="119" t="s">
        <v>2437</v>
      </c>
    </row>
    <row r="1096" spans="1:8" ht="15">
      <c r="A1096" s="118" t="s">
        <v>2438</v>
      </c>
      <c r="B1096" s="119" t="s">
        <v>315</v>
      </c>
      <c r="C1096" s="119" t="s">
        <v>3705</v>
      </c>
      <c r="D1096" s="119" t="s">
        <v>4202</v>
      </c>
      <c r="E1096" s="119">
        <v>55</v>
      </c>
      <c r="F1096" s="118">
        <v>5</v>
      </c>
      <c r="G1096" s="119" t="s">
        <v>1698</v>
      </c>
      <c r="H1096" s="119" t="s">
        <v>2439</v>
      </c>
    </row>
    <row r="1097" spans="1:8" ht="15">
      <c r="A1097" s="118" t="s">
        <v>2440</v>
      </c>
      <c r="B1097" s="119" t="s">
        <v>2441</v>
      </c>
      <c r="C1097" s="119" t="s">
        <v>3705</v>
      </c>
      <c r="D1097" s="119" t="s">
        <v>5215</v>
      </c>
      <c r="E1097" s="119">
        <v>55</v>
      </c>
      <c r="F1097" s="118">
        <v>5</v>
      </c>
      <c r="G1097" s="119" t="s">
        <v>1698</v>
      </c>
      <c r="H1097" s="119" t="s">
        <v>2442</v>
      </c>
    </row>
    <row r="1098" spans="1:8" ht="15">
      <c r="A1098" s="118" t="s">
        <v>2443</v>
      </c>
      <c r="B1098" s="119" t="s">
        <v>527</v>
      </c>
      <c r="C1098" s="119" t="s">
        <v>5216</v>
      </c>
      <c r="D1098" s="119" t="s">
        <v>5217</v>
      </c>
      <c r="E1098" s="119">
        <v>56</v>
      </c>
      <c r="F1098" s="118">
        <v>5</v>
      </c>
      <c r="G1098" s="119" t="s">
        <v>1138</v>
      </c>
      <c r="H1098" s="119" t="s">
        <v>1138</v>
      </c>
    </row>
    <row r="1099" spans="1:8" ht="15">
      <c r="A1099" s="118" t="s">
        <v>2444</v>
      </c>
      <c r="B1099" s="119" t="s">
        <v>315</v>
      </c>
      <c r="C1099" s="119" t="s">
        <v>5218</v>
      </c>
      <c r="D1099" s="119" t="s">
        <v>5219</v>
      </c>
      <c r="E1099" s="119">
        <v>56</v>
      </c>
      <c r="F1099" s="118">
        <v>5</v>
      </c>
      <c r="G1099" s="119" t="s">
        <v>1673</v>
      </c>
      <c r="H1099" s="119" t="s">
        <v>1673</v>
      </c>
    </row>
    <row r="1100" spans="1:8" ht="15">
      <c r="A1100" s="118" t="s">
        <v>2445</v>
      </c>
      <c r="B1100" s="119" t="s">
        <v>168</v>
      </c>
      <c r="C1100" s="119" t="s">
        <v>3705</v>
      </c>
      <c r="D1100" s="119" t="s">
        <v>5220</v>
      </c>
      <c r="E1100" s="119">
        <v>56</v>
      </c>
      <c r="F1100" s="118">
        <v>5</v>
      </c>
      <c r="G1100" s="119" t="s">
        <v>1673</v>
      </c>
      <c r="H1100" s="119" t="s">
        <v>2446</v>
      </c>
    </row>
    <row r="1101" spans="1:8" ht="15">
      <c r="A1101" s="118" t="s">
        <v>2447</v>
      </c>
      <c r="B1101" s="119" t="s">
        <v>102</v>
      </c>
      <c r="C1101" s="119" t="s">
        <v>5221</v>
      </c>
      <c r="D1101" s="119" t="s">
        <v>5222</v>
      </c>
      <c r="E1101" s="119">
        <v>56</v>
      </c>
      <c r="F1101" s="118">
        <v>5</v>
      </c>
      <c r="G1101" s="119" t="s">
        <v>1681</v>
      </c>
      <c r="H1101" s="119" t="s">
        <v>1681</v>
      </c>
    </row>
    <row r="1102" spans="1:8" ht="15">
      <c r="A1102" s="118" t="s">
        <v>2448</v>
      </c>
      <c r="B1102" s="119" t="s">
        <v>196</v>
      </c>
      <c r="C1102" s="119" t="s">
        <v>3705</v>
      </c>
      <c r="D1102" s="119" t="s">
        <v>5223</v>
      </c>
      <c r="E1102" s="119">
        <v>56</v>
      </c>
      <c r="F1102" s="118">
        <v>5</v>
      </c>
      <c r="G1102" s="119" t="s">
        <v>1681</v>
      </c>
      <c r="H1102" s="119" t="s">
        <v>2449</v>
      </c>
    </row>
    <row r="1103" spans="1:8" ht="15">
      <c r="A1103" s="118" t="s">
        <v>2450</v>
      </c>
      <c r="B1103" s="119" t="s">
        <v>2451</v>
      </c>
      <c r="C1103" s="119" t="s">
        <v>3705</v>
      </c>
      <c r="D1103" s="119" t="s">
        <v>5224</v>
      </c>
      <c r="E1103" s="119">
        <v>56</v>
      </c>
      <c r="F1103" s="118">
        <v>5</v>
      </c>
      <c r="G1103" s="119" t="s">
        <v>1681</v>
      </c>
      <c r="H1103" s="119" t="s">
        <v>2452</v>
      </c>
    </row>
    <row r="1104" spans="1:8" ht="15">
      <c r="A1104" s="118" t="s">
        <v>2453</v>
      </c>
      <c r="B1104" s="119" t="s">
        <v>889</v>
      </c>
      <c r="C1104" s="119" t="s">
        <v>3705</v>
      </c>
      <c r="D1104" s="119" t="s">
        <v>5225</v>
      </c>
      <c r="E1104" s="119">
        <v>56</v>
      </c>
      <c r="F1104" s="118">
        <v>5</v>
      </c>
      <c r="G1104" s="119" t="s">
        <v>1681</v>
      </c>
      <c r="H1104" s="119" t="s">
        <v>1092</v>
      </c>
    </row>
    <row r="1105" spans="1:8" ht="15">
      <c r="A1105" s="118" t="s">
        <v>2454</v>
      </c>
      <c r="B1105" s="119" t="s">
        <v>141</v>
      </c>
      <c r="C1105" s="119" t="s">
        <v>3705</v>
      </c>
      <c r="D1105" s="119" t="s">
        <v>5226</v>
      </c>
      <c r="E1105" s="119">
        <v>56</v>
      </c>
      <c r="F1105" s="118">
        <v>5</v>
      </c>
      <c r="G1105" s="119" t="s">
        <v>1146</v>
      </c>
      <c r="H1105" s="119" t="s">
        <v>2455</v>
      </c>
    </row>
    <row r="1106" spans="1:8" ht="15">
      <c r="A1106" s="118" t="s">
        <v>2456</v>
      </c>
      <c r="B1106" s="119" t="s">
        <v>2457</v>
      </c>
      <c r="C1106" s="119" t="s">
        <v>3705</v>
      </c>
      <c r="D1106" s="119" t="s">
        <v>5227</v>
      </c>
      <c r="E1106" s="119">
        <v>56</v>
      </c>
      <c r="F1106" s="118">
        <v>5</v>
      </c>
      <c r="G1106" s="119" t="s">
        <v>1146</v>
      </c>
      <c r="H1106" s="119" t="s">
        <v>2458</v>
      </c>
    </row>
    <row r="1107" spans="1:8" ht="15">
      <c r="A1107" s="118" t="s">
        <v>2459</v>
      </c>
      <c r="B1107" s="119" t="s">
        <v>181</v>
      </c>
      <c r="C1107" s="119" t="s">
        <v>3705</v>
      </c>
      <c r="D1107" s="119" t="s">
        <v>5228</v>
      </c>
      <c r="E1107" s="119">
        <v>56</v>
      </c>
      <c r="F1107" s="118">
        <v>5</v>
      </c>
      <c r="G1107" s="119" t="s">
        <v>1146</v>
      </c>
      <c r="H1107" s="119" t="s">
        <v>2460</v>
      </c>
    </row>
    <row r="1108" spans="1:8" ht="15">
      <c r="A1108" s="118" t="s">
        <v>2461</v>
      </c>
      <c r="B1108" s="119" t="s">
        <v>224</v>
      </c>
      <c r="C1108" s="119" t="s">
        <v>3705</v>
      </c>
      <c r="D1108" s="119" t="s">
        <v>5229</v>
      </c>
      <c r="E1108" s="119">
        <v>56</v>
      </c>
      <c r="F1108" s="118">
        <v>5</v>
      </c>
      <c r="G1108" s="119" t="s">
        <v>1146</v>
      </c>
      <c r="H1108" s="119" t="s">
        <v>2462</v>
      </c>
    </row>
    <row r="1109" spans="1:8" ht="15">
      <c r="A1109" s="118" t="s">
        <v>2463</v>
      </c>
      <c r="B1109" s="119" t="s">
        <v>190</v>
      </c>
      <c r="C1109" s="119" t="s">
        <v>3705</v>
      </c>
      <c r="D1109" s="119" t="s">
        <v>5230</v>
      </c>
      <c r="E1109" s="119">
        <v>56</v>
      </c>
      <c r="F1109" s="118">
        <v>5</v>
      </c>
      <c r="G1109" s="119" t="s">
        <v>1146</v>
      </c>
      <c r="H1109" s="119" t="s">
        <v>2464</v>
      </c>
    </row>
    <row r="1110" spans="1:8" ht="15">
      <c r="A1110" s="118" t="s">
        <v>2465</v>
      </c>
      <c r="B1110" s="119" t="s">
        <v>199</v>
      </c>
      <c r="C1110" s="119" t="s">
        <v>3705</v>
      </c>
      <c r="D1110" s="119" t="s">
        <v>5231</v>
      </c>
      <c r="E1110" s="119">
        <v>56</v>
      </c>
      <c r="F1110" s="118">
        <v>5</v>
      </c>
      <c r="G1110" s="119" t="s">
        <v>1146</v>
      </c>
      <c r="H1110" s="119" t="s">
        <v>2466</v>
      </c>
    </row>
    <row r="1111" spans="1:8" ht="15">
      <c r="A1111" s="118" t="s">
        <v>2467</v>
      </c>
      <c r="B1111" s="119" t="s">
        <v>541</v>
      </c>
      <c r="C1111" s="119" t="s">
        <v>3705</v>
      </c>
      <c r="D1111" s="119" t="s">
        <v>5232</v>
      </c>
      <c r="E1111" s="119">
        <v>56</v>
      </c>
      <c r="F1111" s="118">
        <v>5</v>
      </c>
      <c r="G1111" s="119" t="s">
        <v>1146</v>
      </c>
      <c r="H1111" s="119" t="s">
        <v>138</v>
      </c>
    </row>
    <row r="1112" spans="1:8" ht="15">
      <c r="A1112" s="118" t="s">
        <v>2468</v>
      </c>
      <c r="B1112" s="119" t="s">
        <v>107</v>
      </c>
      <c r="C1112" s="119" t="s">
        <v>3895</v>
      </c>
      <c r="D1112" s="119" t="s">
        <v>5233</v>
      </c>
      <c r="E1112" s="119">
        <v>56</v>
      </c>
      <c r="F1112" s="118">
        <v>5</v>
      </c>
      <c r="G1112" s="119" t="s">
        <v>1146</v>
      </c>
      <c r="H1112" s="119" t="s">
        <v>2469</v>
      </c>
    </row>
    <row r="1113" spans="1:8" ht="15">
      <c r="A1113" s="118" t="s">
        <v>2470</v>
      </c>
      <c r="B1113" s="119" t="s">
        <v>1877</v>
      </c>
      <c r="C1113" s="119" t="s">
        <v>3705</v>
      </c>
      <c r="D1113" s="119" t="s">
        <v>5234</v>
      </c>
      <c r="E1113" s="119">
        <v>56</v>
      </c>
      <c r="F1113" s="118">
        <v>5</v>
      </c>
      <c r="G1113" s="119" t="s">
        <v>1146</v>
      </c>
      <c r="H1113" s="119" t="s">
        <v>2471</v>
      </c>
    </row>
    <row r="1114" spans="1:8" ht="15">
      <c r="A1114" s="118" t="s">
        <v>2472</v>
      </c>
      <c r="B1114" s="119" t="s">
        <v>212</v>
      </c>
      <c r="C1114" s="119" t="s">
        <v>3705</v>
      </c>
      <c r="D1114" s="119" t="s">
        <v>5235</v>
      </c>
      <c r="E1114" s="119">
        <v>56</v>
      </c>
      <c r="F1114" s="118">
        <v>5</v>
      </c>
      <c r="G1114" s="119" t="s">
        <v>1146</v>
      </c>
      <c r="H1114" s="119" t="s">
        <v>2473</v>
      </c>
    </row>
    <row r="1115" spans="1:8" ht="15">
      <c r="A1115" s="118" t="s">
        <v>2474</v>
      </c>
      <c r="B1115" s="119" t="s">
        <v>199</v>
      </c>
      <c r="C1115" s="119" t="s">
        <v>3705</v>
      </c>
      <c r="D1115" s="119" t="s">
        <v>5236</v>
      </c>
      <c r="E1115" s="119">
        <v>56</v>
      </c>
      <c r="F1115" s="118">
        <v>5</v>
      </c>
      <c r="G1115" s="119" t="s">
        <v>1146</v>
      </c>
      <c r="H1115" s="119" t="s">
        <v>491</v>
      </c>
    </row>
    <row r="1116" spans="1:8" ht="15">
      <c r="A1116" s="118" t="s">
        <v>2475</v>
      </c>
      <c r="B1116" s="119" t="s">
        <v>141</v>
      </c>
      <c r="C1116" s="119" t="s">
        <v>3705</v>
      </c>
      <c r="D1116" s="119" t="s">
        <v>5237</v>
      </c>
      <c r="E1116" s="119">
        <v>56</v>
      </c>
      <c r="F1116" s="118">
        <v>5</v>
      </c>
      <c r="G1116" s="119" t="s">
        <v>1146</v>
      </c>
      <c r="H1116" s="119" t="s">
        <v>2476</v>
      </c>
    </row>
    <row r="1117" spans="1:8" ht="15">
      <c r="A1117" s="118" t="s">
        <v>2477</v>
      </c>
      <c r="B1117" s="119" t="s">
        <v>190</v>
      </c>
      <c r="C1117" s="119" t="s">
        <v>3705</v>
      </c>
      <c r="D1117" s="119" t="s">
        <v>5238</v>
      </c>
      <c r="E1117" s="119">
        <v>56</v>
      </c>
      <c r="F1117" s="118">
        <v>5</v>
      </c>
      <c r="G1117" s="119" t="s">
        <v>1146</v>
      </c>
      <c r="H1117" s="119" t="s">
        <v>2478</v>
      </c>
    </row>
    <row r="1118" spans="1:8" ht="15">
      <c r="A1118" s="118" t="s">
        <v>2479</v>
      </c>
      <c r="B1118" s="119" t="s">
        <v>1539</v>
      </c>
      <c r="C1118" s="119" t="s">
        <v>3705</v>
      </c>
      <c r="D1118" s="119" t="s">
        <v>5239</v>
      </c>
      <c r="E1118" s="119">
        <v>56</v>
      </c>
      <c r="F1118" s="118">
        <v>5</v>
      </c>
      <c r="G1118" s="119" t="s">
        <v>1146</v>
      </c>
      <c r="H1118" s="119" t="s">
        <v>2480</v>
      </c>
    </row>
    <row r="1119" spans="1:8" ht="15">
      <c r="A1119" s="118" t="s">
        <v>2481</v>
      </c>
      <c r="B1119" s="119" t="s">
        <v>1372</v>
      </c>
      <c r="C1119" s="119" t="s">
        <v>3705</v>
      </c>
      <c r="D1119" s="119" t="s">
        <v>5240</v>
      </c>
      <c r="E1119" s="119">
        <v>56</v>
      </c>
      <c r="F1119" s="118">
        <v>5</v>
      </c>
      <c r="G1119" s="119" t="s">
        <v>1146</v>
      </c>
      <c r="H1119" s="119" t="s">
        <v>2482</v>
      </c>
    </row>
    <row r="1120" spans="1:8" ht="15">
      <c r="A1120" s="118" t="s">
        <v>2483</v>
      </c>
      <c r="B1120" s="119" t="s">
        <v>1073</v>
      </c>
      <c r="C1120" s="119" t="s">
        <v>3705</v>
      </c>
      <c r="D1120" s="119" t="s">
        <v>5241</v>
      </c>
      <c r="E1120" s="119">
        <v>56</v>
      </c>
      <c r="F1120" s="118">
        <v>5</v>
      </c>
      <c r="G1120" s="119" t="s">
        <v>1146</v>
      </c>
      <c r="H1120" s="119" t="s">
        <v>2484</v>
      </c>
    </row>
    <row r="1121" spans="1:8" ht="15">
      <c r="A1121" s="118" t="s">
        <v>2485</v>
      </c>
      <c r="B1121" s="119" t="s">
        <v>1031</v>
      </c>
      <c r="C1121" s="119" t="s">
        <v>3705</v>
      </c>
      <c r="D1121" s="119" t="s">
        <v>5242</v>
      </c>
      <c r="E1121" s="119">
        <v>56</v>
      </c>
      <c r="F1121" s="118">
        <v>5</v>
      </c>
      <c r="G1121" s="119" t="s">
        <v>1146</v>
      </c>
      <c r="H1121" s="119" t="s">
        <v>2486</v>
      </c>
    </row>
    <row r="1122" spans="1:8" ht="15">
      <c r="A1122" s="118" t="s">
        <v>2487</v>
      </c>
      <c r="B1122" s="119" t="s">
        <v>322</v>
      </c>
      <c r="C1122" s="119" t="s">
        <v>5243</v>
      </c>
      <c r="D1122" s="119" t="s">
        <v>5244</v>
      </c>
      <c r="E1122" s="119">
        <v>57</v>
      </c>
      <c r="F1122" s="118">
        <v>9</v>
      </c>
      <c r="G1122" s="119" t="s">
        <v>496</v>
      </c>
      <c r="H1122" s="119" t="s">
        <v>496</v>
      </c>
    </row>
    <row r="1123" spans="1:8" ht="15">
      <c r="A1123" s="118" t="s">
        <v>2488</v>
      </c>
      <c r="B1123" s="119" t="s">
        <v>2489</v>
      </c>
      <c r="C1123" s="119" t="s">
        <v>4613</v>
      </c>
      <c r="D1123" s="119" t="s">
        <v>5245</v>
      </c>
      <c r="E1123" s="119">
        <v>57</v>
      </c>
      <c r="F1123" s="118">
        <v>9</v>
      </c>
      <c r="G1123" s="119" t="s">
        <v>496</v>
      </c>
      <c r="H1123" s="119" t="s">
        <v>496</v>
      </c>
    </row>
    <row r="1124" spans="1:8" ht="15">
      <c r="A1124" s="118" t="s">
        <v>2490</v>
      </c>
      <c r="B1124" s="119" t="s">
        <v>1372</v>
      </c>
      <c r="C1124" s="119" t="s">
        <v>5246</v>
      </c>
      <c r="D1124" s="119" t="s">
        <v>5247</v>
      </c>
      <c r="E1124" s="119">
        <v>57</v>
      </c>
      <c r="F1124" s="118">
        <v>9</v>
      </c>
      <c r="G1124" s="119" t="s">
        <v>496</v>
      </c>
      <c r="H1124" s="119" t="s">
        <v>2491</v>
      </c>
    </row>
    <row r="1125" spans="1:8" ht="15">
      <c r="A1125" s="118" t="s">
        <v>2492</v>
      </c>
      <c r="B1125" s="119" t="s">
        <v>2493</v>
      </c>
      <c r="C1125" s="119" t="s">
        <v>5248</v>
      </c>
      <c r="D1125" s="119" t="s">
        <v>5249</v>
      </c>
      <c r="E1125" s="119">
        <v>57</v>
      </c>
      <c r="F1125" s="118">
        <v>9</v>
      </c>
      <c r="G1125" s="119" t="s">
        <v>496</v>
      </c>
      <c r="H1125" s="119" t="s">
        <v>2494</v>
      </c>
    </row>
    <row r="1126" spans="1:8" ht="15">
      <c r="A1126" s="118" t="s">
        <v>2495</v>
      </c>
      <c r="B1126" s="119" t="s">
        <v>578</v>
      </c>
      <c r="C1126" s="119" t="s">
        <v>5250</v>
      </c>
      <c r="D1126" s="119" t="s">
        <v>5251</v>
      </c>
      <c r="E1126" s="119">
        <v>57</v>
      </c>
      <c r="F1126" s="118">
        <v>9</v>
      </c>
      <c r="G1126" s="119" t="s">
        <v>496</v>
      </c>
      <c r="H1126" s="119" t="s">
        <v>2496</v>
      </c>
    </row>
    <row r="1127" spans="1:8" ht="15">
      <c r="A1127" s="118" t="s">
        <v>2497</v>
      </c>
      <c r="B1127" s="119" t="s">
        <v>256</v>
      </c>
      <c r="C1127" s="119" t="s">
        <v>5252</v>
      </c>
      <c r="D1127" s="119" t="s">
        <v>5253</v>
      </c>
      <c r="E1127" s="119">
        <v>57</v>
      </c>
      <c r="F1127" s="118">
        <v>9</v>
      </c>
      <c r="G1127" s="119" t="s">
        <v>496</v>
      </c>
      <c r="H1127" s="119" t="s">
        <v>2498</v>
      </c>
    </row>
    <row r="1128" spans="1:8" ht="15">
      <c r="A1128" s="118" t="s">
        <v>2499</v>
      </c>
      <c r="B1128" s="119" t="s">
        <v>193</v>
      </c>
      <c r="C1128" s="119" t="s">
        <v>5254</v>
      </c>
      <c r="D1128" s="119" t="s">
        <v>5255</v>
      </c>
      <c r="E1128" s="119">
        <v>57</v>
      </c>
      <c r="F1128" s="118">
        <v>9</v>
      </c>
      <c r="G1128" s="119" t="s">
        <v>496</v>
      </c>
      <c r="H1128" s="119" t="s">
        <v>2500</v>
      </c>
    </row>
    <row r="1129" spans="1:8" ht="15">
      <c r="A1129" s="118" t="s">
        <v>2501</v>
      </c>
      <c r="B1129" s="119" t="s">
        <v>164</v>
      </c>
      <c r="C1129" s="119" t="s">
        <v>5256</v>
      </c>
      <c r="D1129" s="119" t="s">
        <v>5257</v>
      </c>
      <c r="E1129" s="119">
        <v>57</v>
      </c>
      <c r="F1129" s="118">
        <v>9</v>
      </c>
      <c r="G1129" s="119" t="s">
        <v>496</v>
      </c>
      <c r="H1129" s="119" t="s">
        <v>2502</v>
      </c>
    </row>
    <row r="1130" spans="1:8" ht="15">
      <c r="A1130" s="118" t="s">
        <v>2503</v>
      </c>
      <c r="B1130" s="119" t="s">
        <v>212</v>
      </c>
      <c r="C1130" s="119" t="s">
        <v>5037</v>
      </c>
      <c r="D1130" s="119" t="s">
        <v>5258</v>
      </c>
      <c r="E1130" s="119">
        <v>57</v>
      </c>
      <c r="F1130" s="118">
        <v>9</v>
      </c>
      <c r="G1130" s="119" t="s">
        <v>496</v>
      </c>
      <c r="H1130" s="119" t="s">
        <v>2504</v>
      </c>
    </row>
    <row r="1131" spans="1:8" ht="15">
      <c r="A1131" s="118" t="s">
        <v>2505</v>
      </c>
      <c r="B1131" s="119" t="s">
        <v>84</v>
      </c>
      <c r="C1131" s="119" t="s">
        <v>5259</v>
      </c>
      <c r="D1131" s="119" t="s">
        <v>5260</v>
      </c>
      <c r="E1131" s="119">
        <v>57</v>
      </c>
      <c r="F1131" s="118">
        <v>9</v>
      </c>
      <c r="G1131" s="119" t="s">
        <v>496</v>
      </c>
      <c r="H1131" s="119" t="s">
        <v>2506</v>
      </c>
    </row>
    <row r="1132" spans="1:8" ht="15">
      <c r="A1132" s="118" t="s">
        <v>2507</v>
      </c>
      <c r="B1132" s="119" t="s">
        <v>118</v>
      </c>
      <c r="C1132" s="119" t="s">
        <v>5261</v>
      </c>
      <c r="D1132" s="119" t="s">
        <v>5262</v>
      </c>
      <c r="E1132" s="119">
        <v>57</v>
      </c>
      <c r="F1132" s="118">
        <v>9</v>
      </c>
      <c r="G1132" s="119" t="s">
        <v>496</v>
      </c>
      <c r="H1132" s="119" t="s">
        <v>2508</v>
      </c>
    </row>
    <row r="1133" spans="1:8" ht="15">
      <c r="A1133" s="118" t="s">
        <v>2509</v>
      </c>
      <c r="B1133" s="119" t="s">
        <v>124</v>
      </c>
      <c r="C1133" s="119" t="s">
        <v>4053</v>
      </c>
      <c r="D1133" s="119" t="s">
        <v>5263</v>
      </c>
      <c r="E1133" s="119">
        <v>57</v>
      </c>
      <c r="F1133" s="118">
        <v>9</v>
      </c>
      <c r="G1133" s="119" t="s">
        <v>496</v>
      </c>
      <c r="H1133" s="119" t="s">
        <v>2510</v>
      </c>
    </row>
    <row r="1134" spans="1:8" ht="15">
      <c r="A1134" s="118" t="s">
        <v>2511</v>
      </c>
      <c r="B1134" s="119" t="s">
        <v>501</v>
      </c>
      <c r="C1134" s="119" t="s">
        <v>5264</v>
      </c>
      <c r="D1134" s="119" t="s">
        <v>5265</v>
      </c>
      <c r="E1134" s="119">
        <v>57</v>
      </c>
      <c r="F1134" s="118">
        <v>9</v>
      </c>
      <c r="G1134" s="119" t="s">
        <v>496</v>
      </c>
      <c r="H1134" s="119" t="s">
        <v>2512</v>
      </c>
    </row>
    <row r="1135" spans="1:8" ht="15">
      <c r="A1135" s="118" t="s">
        <v>2513</v>
      </c>
      <c r="B1135" s="119" t="s">
        <v>713</v>
      </c>
      <c r="C1135" s="119" t="s">
        <v>3715</v>
      </c>
      <c r="D1135" s="119" t="s">
        <v>5266</v>
      </c>
      <c r="E1135" s="119">
        <v>57</v>
      </c>
      <c r="F1135" s="118">
        <v>9</v>
      </c>
      <c r="G1135" s="119" t="s">
        <v>496</v>
      </c>
      <c r="H1135" s="119" t="s">
        <v>2514</v>
      </c>
    </row>
    <row r="1136" spans="1:8" ht="15">
      <c r="A1136" s="118" t="s">
        <v>2515</v>
      </c>
      <c r="B1136" s="119" t="s">
        <v>2260</v>
      </c>
      <c r="C1136" s="119" t="s">
        <v>3958</v>
      </c>
      <c r="D1136" s="119" t="s">
        <v>5267</v>
      </c>
      <c r="E1136" s="119">
        <v>57</v>
      </c>
      <c r="F1136" s="118">
        <v>9</v>
      </c>
      <c r="G1136" s="119" t="s">
        <v>496</v>
      </c>
      <c r="H1136" s="119" t="s">
        <v>2516</v>
      </c>
    </row>
    <row r="1137" spans="1:8" ht="15">
      <c r="A1137" s="118" t="s">
        <v>2517</v>
      </c>
      <c r="B1137" s="119" t="s">
        <v>102</v>
      </c>
      <c r="C1137" s="119" t="s">
        <v>3715</v>
      </c>
      <c r="D1137" s="119" t="s">
        <v>5268</v>
      </c>
      <c r="E1137" s="119">
        <v>57</v>
      </c>
      <c r="F1137" s="118">
        <v>9</v>
      </c>
      <c r="G1137" s="119" t="s">
        <v>496</v>
      </c>
      <c r="H1137" s="119" t="s">
        <v>2518</v>
      </c>
    </row>
    <row r="1138" spans="1:8" ht="15">
      <c r="A1138" s="118" t="s">
        <v>2519</v>
      </c>
      <c r="B1138" s="119" t="s">
        <v>942</v>
      </c>
      <c r="C1138" s="119" t="s">
        <v>3739</v>
      </c>
      <c r="D1138" s="119" t="s">
        <v>5269</v>
      </c>
      <c r="E1138" s="119">
        <v>57</v>
      </c>
      <c r="F1138" s="118">
        <v>9</v>
      </c>
      <c r="G1138" s="119" t="s">
        <v>1596</v>
      </c>
      <c r="H1138" s="119" t="s">
        <v>2520</v>
      </c>
    </row>
    <row r="1139" spans="1:8" ht="15">
      <c r="A1139" s="118" t="s">
        <v>2521</v>
      </c>
      <c r="B1139" s="119" t="s">
        <v>2522</v>
      </c>
      <c r="C1139" s="119" t="s">
        <v>5270</v>
      </c>
      <c r="D1139" s="119" t="s">
        <v>5271</v>
      </c>
      <c r="E1139" s="119">
        <v>57</v>
      </c>
      <c r="F1139" s="118">
        <v>9</v>
      </c>
      <c r="G1139" s="119" t="s">
        <v>1596</v>
      </c>
      <c r="H1139" s="119" t="s">
        <v>786</v>
      </c>
    </row>
    <row r="1140" spans="1:8" ht="15">
      <c r="A1140" s="118" t="s">
        <v>2523</v>
      </c>
      <c r="B1140" s="119" t="s">
        <v>393</v>
      </c>
      <c r="C1140" s="119" t="s">
        <v>5272</v>
      </c>
      <c r="D1140" s="119" t="s">
        <v>5273</v>
      </c>
      <c r="E1140" s="119">
        <v>57</v>
      </c>
      <c r="F1140" s="118">
        <v>9</v>
      </c>
      <c r="G1140" s="119" t="s">
        <v>1596</v>
      </c>
      <c r="H1140" s="119" t="s">
        <v>2524</v>
      </c>
    </row>
    <row r="1141" spans="1:8" ht="15">
      <c r="A1141" s="118" t="s">
        <v>2525</v>
      </c>
      <c r="B1141" s="119" t="s">
        <v>227</v>
      </c>
      <c r="C1141" s="119" t="s">
        <v>5274</v>
      </c>
      <c r="D1141" s="119" t="s">
        <v>5275</v>
      </c>
      <c r="E1141" s="119">
        <v>57</v>
      </c>
      <c r="F1141" s="118">
        <v>9</v>
      </c>
      <c r="G1141" s="119" t="s">
        <v>1596</v>
      </c>
      <c r="H1141" s="119" t="s">
        <v>2526</v>
      </c>
    </row>
    <row r="1142" spans="1:8" ht="15">
      <c r="A1142" s="118" t="s">
        <v>2527</v>
      </c>
      <c r="B1142" s="119" t="s">
        <v>184</v>
      </c>
      <c r="C1142" s="119" t="s">
        <v>3895</v>
      </c>
      <c r="D1142" s="119" t="s">
        <v>5276</v>
      </c>
      <c r="E1142" s="119">
        <v>57</v>
      </c>
      <c r="F1142" s="118">
        <v>9</v>
      </c>
      <c r="G1142" s="119" t="s">
        <v>1596</v>
      </c>
      <c r="H1142" s="119" t="s">
        <v>2528</v>
      </c>
    </row>
    <row r="1143" spans="1:8" ht="15">
      <c r="A1143" s="118" t="s">
        <v>2529</v>
      </c>
      <c r="B1143" s="119" t="s">
        <v>141</v>
      </c>
      <c r="C1143" s="119" t="s">
        <v>5277</v>
      </c>
      <c r="D1143" s="119" t="s">
        <v>5278</v>
      </c>
      <c r="E1143" s="119">
        <v>57</v>
      </c>
      <c r="F1143" s="118">
        <v>9</v>
      </c>
      <c r="G1143" s="119" t="s">
        <v>1596</v>
      </c>
      <c r="H1143" s="119" t="s">
        <v>2530</v>
      </c>
    </row>
    <row r="1144" spans="1:8" ht="15">
      <c r="A1144" s="118" t="s">
        <v>2531</v>
      </c>
      <c r="B1144" s="119" t="s">
        <v>2107</v>
      </c>
      <c r="C1144" s="119" t="s">
        <v>3810</v>
      </c>
      <c r="D1144" s="119" t="s">
        <v>5279</v>
      </c>
      <c r="E1144" s="119">
        <v>57</v>
      </c>
      <c r="F1144" s="118">
        <v>9</v>
      </c>
      <c r="G1144" s="119" t="s">
        <v>1596</v>
      </c>
      <c r="H1144" s="119" t="s">
        <v>2532</v>
      </c>
    </row>
    <row r="1145" spans="1:8" ht="15">
      <c r="A1145" s="118" t="s">
        <v>2533</v>
      </c>
      <c r="B1145" s="119" t="s">
        <v>2320</v>
      </c>
      <c r="C1145" s="119" t="s">
        <v>5280</v>
      </c>
      <c r="D1145" s="119" t="s">
        <v>5281</v>
      </c>
      <c r="E1145" s="119">
        <v>57</v>
      </c>
      <c r="F1145" s="118">
        <v>9</v>
      </c>
      <c r="G1145" s="119" t="s">
        <v>1596</v>
      </c>
      <c r="H1145" s="119" t="s">
        <v>219</v>
      </c>
    </row>
    <row r="1146" spans="1:8" ht="15">
      <c r="A1146" s="118" t="s">
        <v>2534</v>
      </c>
      <c r="B1146" s="119" t="s">
        <v>181</v>
      </c>
      <c r="C1146" s="119" t="s">
        <v>5282</v>
      </c>
      <c r="D1146" s="119" t="s">
        <v>5283</v>
      </c>
      <c r="E1146" s="119">
        <v>57</v>
      </c>
      <c r="F1146" s="118">
        <v>9</v>
      </c>
      <c r="G1146" s="119" t="s">
        <v>1596</v>
      </c>
      <c r="H1146" s="119" t="s">
        <v>2535</v>
      </c>
    </row>
    <row r="1147" spans="1:8" ht="15">
      <c r="A1147" s="118" t="s">
        <v>2536</v>
      </c>
      <c r="B1147" s="119" t="s">
        <v>2537</v>
      </c>
      <c r="C1147" s="119" t="s">
        <v>3705</v>
      </c>
      <c r="D1147" s="119" t="s">
        <v>5284</v>
      </c>
      <c r="E1147" s="119">
        <v>58</v>
      </c>
      <c r="F1147" s="130">
        <v>15</v>
      </c>
      <c r="G1147" s="119" t="s">
        <v>907</v>
      </c>
      <c r="H1147" s="119" t="s">
        <v>2538</v>
      </c>
    </row>
    <row r="1148" spans="1:8" ht="15">
      <c r="A1148" s="118" t="s">
        <v>2539</v>
      </c>
      <c r="B1148" s="119" t="s">
        <v>1590</v>
      </c>
      <c r="C1148" s="119" t="s">
        <v>5285</v>
      </c>
      <c r="D1148" s="119" t="s">
        <v>5286</v>
      </c>
      <c r="E1148" s="119">
        <v>58</v>
      </c>
      <c r="F1148" s="130">
        <v>15</v>
      </c>
      <c r="G1148" s="119" t="s">
        <v>907</v>
      </c>
      <c r="H1148" s="119" t="s">
        <v>2540</v>
      </c>
    </row>
    <row r="1149" spans="1:8" ht="15">
      <c r="A1149" s="118" t="s">
        <v>2541</v>
      </c>
      <c r="B1149" s="119" t="s">
        <v>315</v>
      </c>
      <c r="C1149" s="119" t="s">
        <v>3705</v>
      </c>
      <c r="D1149" s="119" t="s">
        <v>5287</v>
      </c>
      <c r="E1149" s="119">
        <v>58</v>
      </c>
      <c r="F1149" s="130">
        <v>15</v>
      </c>
      <c r="G1149" s="119" t="s">
        <v>907</v>
      </c>
      <c r="H1149" s="119" t="s">
        <v>2542</v>
      </c>
    </row>
    <row r="1150" spans="1:8" ht="15">
      <c r="A1150" s="118" t="s">
        <v>2543</v>
      </c>
      <c r="B1150" s="119" t="s">
        <v>315</v>
      </c>
      <c r="C1150" s="119" t="s">
        <v>5288</v>
      </c>
      <c r="D1150" s="119" t="s">
        <v>5289</v>
      </c>
      <c r="E1150" s="119">
        <v>58</v>
      </c>
      <c r="F1150" s="130">
        <v>15</v>
      </c>
      <c r="G1150" s="119" t="s">
        <v>918</v>
      </c>
      <c r="H1150" s="119" t="s">
        <v>919</v>
      </c>
    </row>
    <row r="1151" spans="1:8" ht="15">
      <c r="A1151" s="118" t="s">
        <v>2544</v>
      </c>
      <c r="B1151" s="119" t="s">
        <v>1090</v>
      </c>
      <c r="C1151" s="119" t="s">
        <v>3739</v>
      </c>
      <c r="D1151" s="119" t="s">
        <v>5290</v>
      </c>
      <c r="E1151" s="119">
        <v>58</v>
      </c>
      <c r="F1151" s="130">
        <v>15</v>
      </c>
      <c r="G1151" s="119" t="s">
        <v>918</v>
      </c>
      <c r="H1151" s="119" t="s">
        <v>2545</v>
      </c>
    </row>
    <row r="1152" spans="1:8" ht="15">
      <c r="A1152" s="118" t="s">
        <v>2546</v>
      </c>
      <c r="B1152" s="119" t="s">
        <v>107</v>
      </c>
      <c r="C1152" s="119" t="s">
        <v>3705</v>
      </c>
      <c r="D1152" s="119" t="s">
        <v>5291</v>
      </c>
      <c r="E1152" s="119">
        <v>58</v>
      </c>
      <c r="F1152" s="130">
        <v>15</v>
      </c>
      <c r="G1152" s="119" t="s">
        <v>927</v>
      </c>
      <c r="H1152" s="119" t="s">
        <v>2547</v>
      </c>
    </row>
    <row r="1153" spans="1:8" ht="15">
      <c r="A1153" s="118" t="s">
        <v>2548</v>
      </c>
      <c r="B1153" s="119" t="s">
        <v>138</v>
      </c>
      <c r="C1153" s="119" t="s">
        <v>5292</v>
      </c>
      <c r="D1153" s="119" t="s">
        <v>5293</v>
      </c>
      <c r="E1153" s="119">
        <v>58</v>
      </c>
      <c r="F1153" s="130">
        <v>15</v>
      </c>
      <c r="G1153" s="119" t="s">
        <v>927</v>
      </c>
      <c r="H1153" s="119" t="s">
        <v>2549</v>
      </c>
    </row>
    <row r="1154" spans="1:8" ht="15">
      <c r="A1154" s="118" t="s">
        <v>2550</v>
      </c>
      <c r="B1154" s="119" t="s">
        <v>721</v>
      </c>
      <c r="C1154" s="119" t="s">
        <v>5294</v>
      </c>
      <c r="D1154" s="119" t="s">
        <v>5295</v>
      </c>
      <c r="E1154" s="119">
        <v>58</v>
      </c>
      <c r="F1154" s="130">
        <v>15</v>
      </c>
      <c r="G1154" s="119" t="s">
        <v>927</v>
      </c>
      <c r="H1154" s="119" t="s">
        <v>2551</v>
      </c>
    </row>
    <row r="1155" spans="1:8" ht="15">
      <c r="A1155" s="118" t="s">
        <v>2552</v>
      </c>
      <c r="B1155" s="119" t="s">
        <v>2058</v>
      </c>
      <c r="C1155" s="119" t="s">
        <v>3705</v>
      </c>
      <c r="D1155" s="119" t="s">
        <v>5296</v>
      </c>
      <c r="E1155" s="119">
        <v>58</v>
      </c>
      <c r="F1155" s="130">
        <v>15</v>
      </c>
      <c r="G1155" s="119" t="s">
        <v>927</v>
      </c>
      <c r="H1155" s="119" t="s">
        <v>2553</v>
      </c>
    </row>
    <row r="1156" spans="1:8" ht="15">
      <c r="A1156" s="118" t="s">
        <v>2554</v>
      </c>
      <c r="B1156" s="119" t="s">
        <v>144</v>
      </c>
      <c r="C1156" s="119" t="s">
        <v>3705</v>
      </c>
      <c r="D1156" s="119" t="s">
        <v>5297</v>
      </c>
      <c r="E1156" s="119">
        <v>58</v>
      </c>
      <c r="F1156" s="130">
        <v>15</v>
      </c>
      <c r="G1156" s="119" t="s">
        <v>927</v>
      </c>
      <c r="H1156" s="119" t="s">
        <v>2555</v>
      </c>
    </row>
    <row r="1157" spans="1:8" ht="15">
      <c r="A1157" s="118" t="s">
        <v>2556</v>
      </c>
      <c r="B1157" s="119" t="s">
        <v>156</v>
      </c>
      <c r="C1157" s="119" t="s">
        <v>5298</v>
      </c>
      <c r="D1157" s="119" t="s">
        <v>5299</v>
      </c>
      <c r="E1157" s="119">
        <v>58</v>
      </c>
      <c r="F1157" s="130">
        <v>15</v>
      </c>
      <c r="G1157" s="119" t="s">
        <v>927</v>
      </c>
      <c r="H1157" s="119" t="s">
        <v>872</v>
      </c>
    </row>
    <row r="1158" spans="1:8" ht="15">
      <c r="A1158" s="118" t="s">
        <v>2557</v>
      </c>
      <c r="B1158" s="119" t="s">
        <v>504</v>
      </c>
      <c r="C1158" s="119" t="s">
        <v>5300</v>
      </c>
      <c r="D1158" s="119" t="s">
        <v>5301</v>
      </c>
      <c r="E1158" s="119">
        <v>58</v>
      </c>
      <c r="F1158" s="130">
        <v>15</v>
      </c>
      <c r="G1158" s="119" t="s">
        <v>927</v>
      </c>
      <c r="H1158" s="119" t="s">
        <v>866</v>
      </c>
    </row>
    <row r="1159" spans="1:8" ht="15">
      <c r="A1159" s="118" t="s">
        <v>2558</v>
      </c>
      <c r="B1159" s="119" t="s">
        <v>196</v>
      </c>
      <c r="C1159" s="119" t="s">
        <v>3705</v>
      </c>
      <c r="D1159" s="119" t="s">
        <v>5302</v>
      </c>
      <c r="E1159" s="119">
        <v>58</v>
      </c>
      <c r="F1159" s="130">
        <v>15</v>
      </c>
      <c r="G1159" s="119" t="s">
        <v>927</v>
      </c>
      <c r="H1159" s="119" t="s">
        <v>2559</v>
      </c>
    </row>
    <row r="1160" spans="1:8" ht="15">
      <c r="A1160" s="118" t="s">
        <v>2560</v>
      </c>
      <c r="B1160" s="119" t="s">
        <v>184</v>
      </c>
      <c r="C1160" s="119" t="s">
        <v>3705</v>
      </c>
      <c r="D1160" s="119" t="s">
        <v>5303</v>
      </c>
      <c r="E1160" s="119">
        <v>58</v>
      </c>
      <c r="F1160" s="130">
        <v>15</v>
      </c>
      <c r="G1160" s="119" t="s">
        <v>930</v>
      </c>
      <c r="H1160" s="119" t="s">
        <v>2561</v>
      </c>
    </row>
    <row r="1161" spans="1:8" ht="15">
      <c r="A1161" s="118" t="s">
        <v>2562</v>
      </c>
      <c r="B1161" s="119" t="s">
        <v>437</v>
      </c>
      <c r="C1161" s="119" t="s">
        <v>5304</v>
      </c>
      <c r="D1161" s="119" t="s">
        <v>5305</v>
      </c>
      <c r="E1161" s="119">
        <v>58</v>
      </c>
      <c r="F1161" s="130">
        <v>15</v>
      </c>
      <c r="G1161" s="119" t="s">
        <v>930</v>
      </c>
      <c r="H1161" s="119" t="s">
        <v>2563</v>
      </c>
    </row>
    <row r="1162" spans="1:8" ht="15">
      <c r="A1162" s="118" t="s">
        <v>2564</v>
      </c>
      <c r="B1162" s="119" t="s">
        <v>212</v>
      </c>
      <c r="C1162" s="119" t="s">
        <v>3935</v>
      </c>
      <c r="D1162" s="119" t="s">
        <v>5306</v>
      </c>
      <c r="E1162" s="119">
        <v>59</v>
      </c>
      <c r="F1162" s="130">
        <v>11</v>
      </c>
      <c r="G1162" s="119" t="s">
        <v>1231</v>
      </c>
      <c r="H1162" s="119" t="s">
        <v>1234</v>
      </c>
    </row>
    <row r="1163" spans="1:8" ht="15">
      <c r="A1163" s="118" t="s">
        <v>2565</v>
      </c>
      <c r="B1163" s="119" t="s">
        <v>196</v>
      </c>
      <c r="C1163" s="119" t="s">
        <v>3705</v>
      </c>
      <c r="D1163" s="119" t="s">
        <v>5307</v>
      </c>
      <c r="E1163" s="119">
        <v>59</v>
      </c>
      <c r="F1163" s="130">
        <v>11</v>
      </c>
      <c r="G1163" s="119" t="s">
        <v>1231</v>
      </c>
      <c r="H1163" s="119" t="s">
        <v>2566</v>
      </c>
    </row>
    <row r="1164" spans="1:8" ht="15">
      <c r="A1164" s="118" t="s">
        <v>2567</v>
      </c>
      <c r="B1164" s="119" t="s">
        <v>367</v>
      </c>
      <c r="C1164" s="119" t="s">
        <v>3705</v>
      </c>
      <c r="D1164" s="119" t="s">
        <v>5308</v>
      </c>
      <c r="E1164" s="119">
        <v>59</v>
      </c>
      <c r="F1164" s="130">
        <v>11</v>
      </c>
      <c r="G1164" s="119" t="s">
        <v>1231</v>
      </c>
      <c r="H1164" s="119" t="s">
        <v>2568</v>
      </c>
    </row>
    <row r="1165" spans="1:8" ht="15">
      <c r="A1165" s="118" t="s">
        <v>2569</v>
      </c>
      <c r="B1165" s="119" t="s">
        <v>2570</v>
      </c>
      <c r="C1165" s="119" t="s">
        <v>3705</v>
      </c>
      <c r="D1165" s="119" t="s">
        <v>5309</v>
      </c>
      <c r="E1165" s="119">
        <v>59</v>
      </c>
      <c r="F1165" s="130">
        <v>11</v>
      </c>
      <c r="G1165" s="119" t="s">
        <v>1231</v>
      </c>
      <c r="H1165" s="119" t="s">
        <v>2571</v>
      </c>
    </row>
    <row r="1166" spans="1:8" ht="15">
      <c r="A1166" s="118" t="s">
        <v>2572</v>
      </c>
      <c r="B1166" s="119" t="s">
        <v>472</v>
      </c>
      <c r="C1166" s="119" t="s">
        <v>5310</v>
      </c>
      <c r="D1166" s="119" t="s">
        <v>5311</v>
      </c>
      <c r="E1166" s="119">
        <v>59</v>
      </c>
      <c r="F1166" s="130">
        <v>11</v>
      </c>
      <c r="G1166" s="119" t="s">
        <v>2128</v>
      </c>
      <c r="H1166" s="119" t="s">
        <v>78</v>
      </c>
    </row>
    <row r="1167" spans="1:8" ht="15">
      <c r="A1167" s="118" t="s">
        <v>2573</v>
      </c>
      <c r="B1167" s="119" t="s">
        <v>164</v>
      </c>
      <c r="C1167" s="119" t="s">
        <v>3705</v>
      </c>
      <c r="D1167" s="119" t="s">
        <v>5312</v>
      </c>
      <c r="E1167" s="119">
        <v>59</v>
      </c>
      <c r="F1167" s="130">
        <v>11</v>
      </c>
      <c r="G1167" s="119" t="s">
        <v>2128</v>
      </c>
      <c r="H1167" s="119" t="s">
        <v>2574</v>
      </c>
    </row>
    <row r="1168" spans="1:8" ht="15">
      <c r="A1168" s="118" t="s">
        <v>2575</v>
      </c>
      <c r="B1168" s="119" t="s">
        <v>118</v>
      </c>
      <c r="C1168" s="119" t="s">
        <v>3705</v>
      </c>
      <c r="D1168" s="119" t="s">
        <v>5313</v>
      </c>
      <c r="E1168" s="119">
        <v>59</v>
      </c>
      <c r="F1168" s="130">
        <v>11</v>
      </c>
      <c r="G1168" s="119" t="s">
        <v>2128</v>
      </c>
      <c r="H1168" s="119" t="s">
        <v>2576</v>
      </c>
    </row>
    <row r="1169" spans="1:8" ht="15">
      <c r="A1169" s="118" t="s">
        <v>2577</v>
      </c>
      <c r="B1169" s="119" t="s">
        <v>458</v>
      </c>
      <c r="C1169" s="119" t="s">
        <v>3705</v>
      </c>
      <c r="D1169" s="119" t="s">
        <v>5314</v>
      </c>
      <c r="E1169" s="119">
        <v>59</v>
      </c>
      <c r="F1169" s="130">
        <v>11</v>
      </c>
      <c r="G1169" s="119" t="s">
        <v>2128</v>
      </c>
      <c r="H1169" s="119" t="s">
        <v>2578</v>
      </c>
    </row>
    <row r="1170" spans="1:8" ht="15">
      <c r="A1170" s="118" t="s">
        <v>2579</v>
      </c>
      <c r="B1170" s="119" t="s">
        <v>181</v>
      </c>
      <c r="C1170" s="119" t="s">
        <v>3705</v>
      </c>
      <c r="D1170" s="119" t="s">
        <v>5315</v>
      </c>
      <c r="E1170" s="119">
        <v>59</v>
      </c>
      <c r="F1170" s="130">
        <v>11</v>
      </c>
      <c r="G1170" s="119" t="s">
        <v>2128</v>
      </c>
      <c r="H1170" s="119" t="s">
        <v>451</v>
      </c>
    </row>
    <row r="1171" spans="1:8" ht="15">
      <c r="A1171" s="118" t="s">
        <v>2580</v>
      </c>
      <c r="B1171" s="119" t="s">
        <v>102</v>
      </c>
      <c r="C1171" s="119" t="s">
        <v>5316</v>
      </c>
      <c r="D1171" s="119" t="s">
        <v>5317</v>
      </c>
      <c r="E1171" s="119">
        <v>59</v>
      </c>
      <c r="F1171" s="130">
        <v>11</v>
      </c>
      <c r="G1171" s="119" t="s">
        <v>2128</v>
      </c>
      <c r="H1171" s="119" t="s">
        <v>451</v>
      </c>
    </row>
    <row r="1172" spans="1:8" ht="15">
      <c r="A1172" s="118" t="s">
        <v>2581</v>
      </c>
      <c r="B1172" s="119" t="s">
        <v>84</v>
      </c>
      <c r="C1172" s="119" t="s">
        <v>3705</v>
      </c>
      <c r="D1172" s="119" t="s">
        <v>5318</v>
      </c>
      <c r="E1172" s="119">
        <v>59</v>
      </c>
      <c r="F1172" s="130">
        <v>11</v>
      </c>
      <c r="G1172" s="119" t="s">
        <v>2128</v>
      </c>
      <c r="H1172" s="119" t="s">
        <v>84</v>
      </c>
    </row>
    <row r="1173" spans="1:8" ht="15">
      <c r="A1173" s="118" t="s">
        <v>2582</v>
      </c>
      <c r="B1173" s="119" t="s">
        <v>2583</v>
      </c>
      <c r="C1173" s="119" t="s">
        <v>5319</v>
      </c>
      <c r="D1173" s="119" t="s">
        <v>5320</v>
      </c>
      <c r="E1173" s="119">
        <v>59</v>
      </c>
      <c r="F1173" s="130">
        <v>11</v>
      </c>
      <c r="G1173" s="119" t="s">
        <v>2584</v>
      </c>
      <c r="H1173" s="119" t="s">
        <v>2584</v>
      </c>
    </row>
    <row r="1174" spans="1:8" ht="15">
      <c r="A1174" s="118" t="s">
        <v>2585</v>
      </c>
      <c r="B1174" s="119" t="s">
        <v>209</v>
      </c>
      <c r="C1174" s="119" t="s">
        <v>4149</v>
      </c>
      <c r="D1174" s="119" t="s">
        <v>5321</v>
      </c>
      <c r="E1174" s="119">
        <v>59</v>
      </c>
      <c r="F1174" s="130">
        <v>11</v>
      </c>
      <c r="G1174" s="119" t="s">
        <v>2584</v>
      </c>
      <c r="H1174" s="119" t="s">
        <v>2584</v>
      </c>
    </row>
    <row r="1175" spans="1:8" ht="15">
      <c r="A1175" s="118" t="s">
        <v>2586</v>
      </c>
      <c r="B1175" s="119" t="s">
        <v>199</v>
      </c>
      <c r="C1175" s="119" t="s">
        <v>3705</v>
      </c>
      <c r="D1175" s="119" t="s">
        <v>5322</v>
      </c>
      <c r="E1175" s="119">
        <v>59</v>
      </c>
      <c r="F1175" s="130">
        <v>11</v>
      </c>
      <c r="G1175" s="119" t="s">
        <v>2584</v>
      </c>
      <c r="H1175" s="119" t="s">
        <v>2587</v>
      </c>
    </row>
    <row r="1176" spans="1:8" ht="15">
      <c r="A1176" s="118" t="s">
        <v>2588</v>
      </c>
      <c r="B1176" s="119" t="s">
        <v>193</v>
      </c>
      <c r="C1176" s="119" t="s">
        <v>5323</v>
      </c>
      <c r="D1176" s="119" t="s">
        <v>5324</v>
      </c>
      <c r="E1176" s="119">
        <v>59</v>
      </c>
      <c r="F1176" s="130">
        <v>11</v>
      </c>
      <c r="G1176" s="119" t="s">
        <v>2584</v>
      </c>
      <c r="H1176" s="119" t="s">
        <v>2589</v>
      </c>
    </row>
    <row r="1177" spans="1:8" ht="15">
      <c r="A1177" s="118" t="s">
        <v>2590</v>
      </c>
      <c r="B1177" s="119" t="s">
        <v>732</v>
      </c>
      <c r="C1177" s="119" t="s">
        <v>3980</v>
      </c>
      <c r="D1177" s="119" t="s">
        <v>5325</v>
      </c>
      <c r="E1177" s="119">
        <v>59</v>
      </c>
      <c r="F1177" s="130">
        <v>11</v>
      </c>
      <c r="G1177" s="119" t="s">
        <v>2584</v>
      </c>
      <c r="H1177" s="119" t="s">
        <v>2591</v>
      </c>
    </row>
    <row r="1178" spans="1:8" ht="15">
      <c r="A1178" s="118" t="s">
        <v>2592</v>
      </c>
      <c r="B1178" s="119" t="s">
        <v>1568</v>
      </c>
      <c r="C1178" s="119" t="s">
        <v>3705</v>
      </c>
      <c r="D1178" s="119" t="s">
        <v>5326</v>
      </c>
      <c r="E1178" s="119">
        <v>59</v>
      </c>
      <c r="F1178" s="130">
        <v>11</v>
      </c>
      <c r="G1178" s="119" t="s">
        <v>2584</v>
      </c>
      <c r="H1178" s="119" t="s">
        <v>2593</v>
      </c>
    </row>
    <row r="1179" spans="1:8" ht="15">
      <c r="A1179" s="118" t="s">
        <v>2594</v>
      </c>
      <c r="B1179" s="119" t="s">
        <v>611</v>
      </c>
      <c r="C1179" s="119" t="s">
        <v>3705</v>
      </c>
      <c r="D1179" s="119" t="s">
        <v>5327</v>
      </c>
      <c r="E1179" s="119">
        <v>59</v>
      </c>
      <c r="F1179" s="130">
        <v>11</v>
      </c>
      <c r="G1179" s="119" t="s">
        <v>2584</v>
      </c>
      <c r="H1179" s="119" t="s">
        <v>2595</v>
      </c>
    </row>
    <row r="1180" spans="1:8" ht="15">
      <c r="A1180" s="118" t="s">
        <v>2596</v>
      </c>
      <c r="B1180" s="119" t="s">
        <v>150</v>
      </c>
      <c r="C1180" s="119" t="s">
        <v>3843</v>
      </c>
      <c r="D1180" s="119" t="s">
        <v>5328</v>
      </c>
      <c r="E1180" s="119">
        <v>60</v>
      </c>
      <c r="F1180" s="130">
        <v>13</v>
      </c>
      <c r="G1180" s="119" t="s">
        <v>743</v>
      </c>
      <c r="H1180" s="119" t="s">
        <v>743</v>
      </c>
    </row>
    <row r="1181" spans="1:8" ht="15">
      <c r="A1181" s="118" t="s">
        <v>2597</v>
      </c>
      <c r="B1181" s="119" t="s">
        <v>227</v>
      </c>
      <c r="C1181" s="119" t="s">
        <v>3715</v>
      </c>
      <c r="D1181" s="119" t="s">
        <v>5329</v>
      </c>
      <c r="E1181" s="119">
        <v>60</v>
      </c>
      <c r="F1181" s="130">
        <v>13</v>
      </c>
      <c r="G1181" s="119" t="s">
        <v>743</v>
      </c>
      <c r="H1181" s="119" t="s">
        <v>2598</v>
      </c>
    </row>
    <row r="1182" spans="1:8" ht="15">
      <c r="A1182" s="118" t="s">
        <v>2599</v>
      </c>
      <c r="B1182" s="119" t="s">
        <v>2600</v>
      </c>
      <c r="C1182" s="119" t="s">
        <v>3705</v>
      </c>
      <c r="D1182" s="119" t="s">
        <v>5330</v>
      </c>
      <c r="E1182" s="119">
        <v>60</v>
      </c>
      <c r="F1182" s="130">
        <v>13</v>
      </c>
      <c r="G1182" s="119" t="s">
        <v>743</v>
      </c>
      <c r="H1182" s="119" t="s">
        <v>2601</v>
      </c>
    </row>
    <row r="1183" spans="1:8" ht="15">
      <c r="A1183" s="118" t="s">
        <v>2602</v>
      </c>
      <c r="B1183" s="119" t="s">
        <v>227</v>
      </c>
      <c r="C1183" s="119" t="s">
        <v>3705</v>
      </c>
      <c r="D1183" s="119" t="s">
        <v>5331</v>
      </c>
      <c r="E1183" s="119">
        <v>60</v>
      </c>
      <c r="F1183" s="130">
        <v>13</v>
      </c>
      <c r="G1183" s="119" t="s">
        <v>743</v>
      </c>
      <c r="H1183" s="119" t="s">
        <v>2603</v>
      </c>
    </row>
    <row r="1184" spans="1:8" ht="15">
      <c r="A1184" s="118" t="s">
        <v>2604</v>
      </c>
      <c r="B1184" s="119" t="s">
        <v>2457</v>
      </c>
      <c r="C1184" s="119" t="s">
        <v>3705</v>
      </c>
      <c r="D1184" s="119" t="s">
        <v>5332</v>
      </c>
      <c r="E1184" s="119">
        <v>60</v>
      </c>
      <c r="F1184" s="130">
        <v>13</v>
      </c>
      <c r="G1184" s="119" t="s">
        <v>743</v>
      </c>
      <c r="H1184" s="119" t="s">
        <v>2605</v>
      </c>
    </row>
    <row r="1185" spans="1:8" ht="15">
      <c r="A1185" s="118" t="s">
        <v>2606</v>
      </c>
      <c r="B1185" s="119" t="s">
        <v>227</v>
      </c>
      <c r="C1185" s="119" t="s">
        <v>5333</v>
      </c>
      <c r="D1185" s="119" t="s">
        <v>5334</v>
      </c>
      <c r="E1185" s="119">
        <v>60</v>
      </c>
      <c r="F1185" s="130">
        <v>13</v>
      </c>
      <c r="G1185" s="119" t="s">
        <v>743</v>
      </c>
      <c r="H1185" s="119" t="s">
        <v>228</v>
      </c>
    </row>
    <row r="1186" spans="1:8" ht="15">
      <c r="A1186" s="118" t="s">
        <v>2607</v>
      </c>
      <c r="B1186" s="119" t="s">
        <v>156</v>
      </c>
      <c r="C1186" s="119" t="s">
        <v>3705</v>
      </c>
      <c r="D1186" s="119" t="s">
        <v>5335</v>
      </c>
      <c r="E1186" s="119">
        <v>60</v>
      </c>
      <c r="F1186" s="130">
        <v>13</v>
      </c>
      <c r="G1186" s="119" t="s">
        <v>743</v>
      </c>
      <c r="H1186" s="119" t="s">
        <v>2608</v>
      </c>
    </row>
    <row r="1187" spans="1:8" ht="15">
      <c r="A1187" s="118" t="s">
        <v>2609</v>
      </c>
      <c r="B1187" s="119" t="s">
        <v>196</v>
      </c>
      <c r="C1187" s="119" t="s">
        <v>5336</v>
      </c>
      <c r="D1187" s="119" t="s">
        <v>5337</v>
      </c>
      <c r="E1187" s="119">
        <v>60</v>
      </c>
      <c r="F1187" s="130">
        <v>13</v>
      </c>
      <c r="G1187" s="119" t="s">
        <v>2610</v>
      </c>
      <c r="H1187" s="119" t="s">
        <v>2610</v>
      </c>
    </row>
    <row r="1188" spans="1:8" ht="15">
      <c r="A1188" s="118" t="s">
        <v>2611</v>
      </c>
      <c r="B1188" s="119" t="s">
        <v>2612</v>
      </c>
      <c r="C1188" s="119" t="s">
        <v>3705</v>
      </c>
      <c r="D1188" s="119" t="s">
        <v>5338</v>
      </c>
      <c r="E1188" s="119">
        <v>60</v>
      </c>
      <c r="F1188" s="130">
        <v>13</v>
      </c>
      <c r="G1188" s="119" t="s">
        <v>2610</v>
      </c>
      <c r="H1188" s="119" t="s">
        <v>2613</v>
      </c>
    </row>
    <row r="1189" spans="1:8" ht="15">
      <c r="A1189" s="118" t="s">
        <v>2614</v>
      </c>
      <c r="B1189" s="119" t="s">
        <v>227</v>
      </c>
      <c r="C1189" s="119" t="s">
        <v>3705</v>
      </c>
      <c r="D1189" s="119" t="s">
        <v>5339</v>
      </c>
      <c r="E1189" s="119">
        <v>60</v>
      </c>
      <c r="F1189" s="130">
        <v>13</v>
      </c>
      <c r="G1189" s="119" t="s">
        <v>2610</v>
      </c>
      <c r="H1189" s="119" t="s">
        <v>542</v>
      </c>
    </row>
    <row r="1190" spans="1:8" ht="15">
      <c r="A1190" s="118" t="s">
        <v>2615</v>
      </c>
      <c r="B1190" s="119" t="s">
        <v>227</v>
      </c>
      <c r="C1190" s="119" t="s">
        <v>3705</v>
      </c>
      <c r="D1190" s="119" t="s">
        <v>5340</v>
      </c>
      <c r="E1190" s="119">
        <v>60</v>
      </c>
      <c r="F1190" s="130">
        <v>13</v>
      </c>
      <c r="G1190" s="119" t="s">
        <v>2610</v>
      </c>
      <c r="H1190" s="119" t="s">
        <v>2616</v>
      </c>
    </row>
    <row r="1191" spans="1:8" ht="15">
      <c r="A1191" s="118" t="s">
        <v>2617</v>
      </c>
      <c r="B1191" s="119" t="s">
        <v>2618</v>
      </c>
      <c r="C1191" s="119" t="s">
        <v>5341</v>
      </c>
      <c r="D1191" s="119" t="s">
        <v>5342</v>
      </c>
      <c r="E1191" s="119">
        <v>60</v>
      </c>
      <c r="F1191" s="130">
        <v>13</v>
      </c>
      <c r="G1191" s="119" t="s">
        <v>286</v>
      </c>
      <c r="H1191" s="119" t="s">
        <v>287</v>
      </c>
    </row>
    <row r="1192" spans="1:8" ht="15">
      <c r="A1192" s="118" t="s">
        <v>2619</v>
      </c>
      <c r="B1192" s="119" t="s">
        <v>2620</v>
      </c>
      <c r="C1192" s="119" t="s">
        <v>5343</v>
      </c>
      <c r="D1192" s="119" t="s">
        <v>5344</v>
      </c>
      <c r="E1192" s="119">
        <v>60</v>
      </c>
      <c r="F1192" s="130">
        <v>13</v>
      </c>
      <c r="G1192" s="119" t="s">
        <v>286</v>
      </c>
      <c r="H1192" s="119" t="s">
        <v>287</v>
      </c>
    </row>
    <row r="1193" spans="1:8" ht="15">
      <c r="A1193" s="118" t="s">
        <v>2621</v>
      </c>
      <c r="B1193" s="119" t="s">
        <v>2622</v>
      </c>
      <c r="C1193" s="119" t="s">
        <v>3705</v>
      </c>
      <c r="D1193" s="119" t="s">
        <v>5345</v>
      </c>
      <c r="E1193" s="119">
        <v>60</v>
      </c>
      <c r="F1193" s="130">
        <v>13</v>
      </c>
      <c r="G1193" s="119" t="s">
        <v>2623</v>
      </c>
      <c r="H1193" s="119" t="s">
        <v>2624</v>
      </c>
    </row>
    <row r="1194" spans="1:8" ht="15">
      <c r="A1194" s="118" t="s">
        <v>2625</v>
      </c>
      <c r="B1194" s="119" t="s">
        <v>193</v>
      </c>
      <c r="C1194" s="119" t="s">
        <v>4280</v>
      </c>
      <c r="D1194" s="119" t="s">
        <v>5346</v>
      </c>
      <c r="E1194" s="119">
        <v>60</v>
      </c>
      <c r="F1194" s="130">
        <v>13</v>
      </c>
      <c r="G1194" s="119" t="s">
        <v>2623</v>
      </c>
      <c r="H1194" s="119" t="s">
        <v>1759</v>
      </c>
    </row>
    <row r="1195" spans="1:8" ht="15">
      <c r="A1195" s="118" t="s">
        <v>2626</v>
      </c>
      <c r="B1195" s="119" t="s">
        <v>190</v>
      </c>
      <c r="C1195" s="119" t="s">
        <v>5347</v>
      </c>
      <c r="D1195" s="119" t="s">
        <v>5348</v>
      </c>
      <c r="E1195" s="119">
        <v>61</v>
      </c>
      <c r="F1195" s="130">
        <v>17</v>
      </c>
      <c r="G1195" s="119" t="s">
        <v>843</v>
      </c>
      <c r="H1195" s="119" t="s">
        <v>2627</v>
      </c>
    </row>
    <row r="1196" spans="1:8" ht="15">
      <c r="A1196" s="118" t="s">
        <v>2628</v>
      </c>
      <c r="B1196" s="119" t="s">
        <v>2176</v>
      </c>
      <c r="C1196" s="119" t="s">
        <v>5349</v>
      </c>
      <c r="D1196" s="119" t="s">
        <v>5350</v>
      </c>
      <c r="E1196" s="119">
        <v>61</v>
      </c>
      <c r="F1196" s="130">
        <v>17</v>
      </c>
      <c r="G1196" s="119" t="s">
        <v>881</v>
      </c>
      <c r="H1196" s="119" t="s">
        <v>881</v>
      </c>
    </row>
    <row r="1197" spans="1:8" ht="15">
      <c r="A1197" s="118" t="s">
        <v>2629</v>
      </c>
      <c r="B1197" s="119" t="s">
        <v>153</v>
      </c>
      <c r="C1197" s="119" t="s">
        <v>5351</v>
      </c>
      <c r="D1197" s="119" t="s">
        <v>5352</v>
      </c>
      <c r="E1197" s="119">
        <v>61</v>
      </c>
      <c r="F1197" s="130">
        <v>17</v>
      </c>
      <c r="G1197" s="119" t="s">
        <v>881</v>
      </c>
      <c r="H1197" s="119" t="s">
        <v>2630</v>
      </c>
    </row>
    <row r="1198" spans="1:8" ht="15">
      <c r="A1198" s="118" t="s">
        <v>2631</v>
      </c>
      <c r="B1198" s="119" t="s">
        <v>199</v>
      </c>
      <c r="C1198" s="119" t="s">
        <v>5353</v>
      </c>
      <c r="D1198" s="119" t="s">
        <v>5354</v>
      </c>
      <c r="E1198" s="119">
        <v>61</v>
      </c>
      <c r="F1198" s="130">
        <v>17</v>
      </c>
      <c r="G1198" s="119" t="s">
        <v>2632</v>
      </c>
      <c r="H1198" s="119" t="s">
        <v>2632</v>
      </c>
    </row>
    <row r="1199" spans="1:8" ht="15">
      <c r="A1199" s="118" t="s">
        <v>2633</v>
      </c>
      <c r="B1199" s="119" t="s">
        <v>227</v>
      </c>
      <c r="C1199" s="119" t="s">
        <v>5355</v>
      </c>
      <c r="D1199" s="119" t="s">
        <v>5356</v>
      </c>
      <c r="E1199" s="119">
        <v>61</v>
      </c>
      <c r="F1199" s="130">
        <v>17</v>
      </c>
      <c r="G1199" s="119" t="s">
        <v>2632</v>
      </c>
      <c r="H1199" s="119" t="s">
        <v>2634</v>
      </c>
    </row>
    <row r="1200" spans="1:8" ht="15">
      <c r="A1200" s="118" t="s">
        <v>2635</v>
      </c>
      <c r="B1200" s="119" t="s">
        <v>84</v>
      </c>
      <c r="C1200" s="119" t="s">
        <v>5357</v>
      </c>
      <c r="D1200" s="119" t="s">
        <v>5358</v>
      </c>
      <c r="E1200" s="119">
        <v>61</v>
      </c>
      <c r="F1200" s="130">
        <v>17</v>
      </c>
      <c r="G1200" s="119" t="s">
        <v>2632</v>
      </c>
      <c r="H1200" s="119" t="s">
        <v>2636</v>
      </c>
    </row>
    <row r="1201" spans="1:8" ht="15">
      <c r="A1201" s="118" t="s">
        <v>2637</v>
      </c>
      <c r="B1201" s="119" t="s">
        <v>196</v>
      </c>
      <c r="C1201" s="119" t="s">
        <v>3697</v>
      </c>
      <c r="D1201" s="119" t="s">
        <v>5359</v>
      </c>
      <c r="E1201" s="119">
        <v>61</v>
      </c>
      <c r="F1201" s="130">
        <v>17</v>
      </c>
      <c r="G1201" s="119" t="s">
        <v>889</v>
      </c>
      <c r="H1201" s="119" t="s">
        <v>2638</v>
      </c>
    </row>
    <row r="1202" spans="1:8" ht="15">
      <c r="A1202" s="118" t="s">
        <v>2639</v>
      </c>
      <c r="B1202" s="119" t="s">
        <v>138</v>
      </c>
      <c r="C1202" s="119" t="s">
        <v>5360</v>
      </c>
      <c r="D1202" s="119" t="s">
        <v>5361</v>
      </c>
      <c r="E1202" s="119">
        <v>61</v>
      </c>
      <c r="F1202" s="130">
        <v>17</v>
      </c>
      <c r="G1202" s="119" t="s">
        <v>2640</v>
      </c>
      <c r="H1202" s="119" t="s">
        <v>2640</v>
      </c>
    </row>
    <row r="1203" spans="1:8" ht="15">
      <c r="A1203" s="118" t="s">
        <v>2641</v>
      </c>
      <c r="B1203" s="119" t="s">
        <v>2642</v>
      </c>
      <c r="C1203" s="119" t="s">
        <v>3697</v>
      </c>
      <c r="D1203" s="119" t="s">
        <v>5362</v>
      </c>
      <c r="E1203" s="119">
        <v>61</v>
      </c>
      <c r="F1203" s="130">
        <v>17</v>
      </c>
      <c r="G1203" s="119" t="s">
        <v>2640</v>
      </c>
      <c r="H1203" s="119" t="s">
        <v>2643</v>
      </c>
    </row>
    <row r="1204" spans="1:8" ht="15">
      <c r="A1204" s="118" t="s">
        <v>2644</v>
      </c>
      <c r="B1204" s="119" t="s">
        <v>259</v>
      </c>
      <c r="C1204" s="119" t="s">
        <v>5363</v>
      </c>
      <c r="D1204" s="119" t="s">
        <v>5364</v>
      </c>
      <c r="E1204" s="119">
        <v>61</v>
      </c>
      <c r="F1204" s="130">
        <v>17</v>
      </c>
      <c r="G1204" s="119" t="s">
        <v>2640</v>
      </c>
      <c r="H1204" s="119" t="s">
        <v>2645</v>
      </c>
    </row>
    <row r="1205" spans="1:8" ht="15">
      <c r="A1205" s="118" t="s">
        <v>2646</v>
      </c>
      <c r="B1205" s="119" t="s">
        <v>227</v>
      </c>
      <c r="C1205" s="119" t="s">
        <v>5365</v>
      </c>
      <c r="D1205" s="119"/>
      <c r="E1205" s="119">
        <v>61</v>
      </c>
      <c r="F1205" s="130">
        <v>17</v>
      </c>
      <c r="G1205" s="119" t="s">
        <v>2640</v>
      </c>
      <c r="H1205" s="119" t="s">
        <v>2647</v>
      </c>
    </row>
    <row r="1206" spans="1:8" ht="15">
      <c r="A1206" s="118" t="s">
        <v>2648</v>
      </c>
      <c r="B1206" s="119" t="s">
        <v>362</v>
      </c>
      <c r="C1206" s="119" t="s">
        <v>3895</v>
      </c>
      <c r="D1206" s="119" t="s">
        <v>5366</v>
      </c>
      <c r="E1206" s="119">
        <v>61</v>
      </c>
      <c r="F1206" s="130">
        <v>17</v>
      </c>
      <c r="G1206" s="119" t="s">
        <v>2640</v>
      </c>
      <c r="H1206" s="119" t="s">
        <v>2649</v>
      </c>
    </row>
    <row r="1207" spans="1:8" ht="15">
      <c r="A1207" s="118" t="s">
        <v>2650</v>
      </c>
      <c r="B1207" s="119" t="s">
        <v>315</v>
      </c>
      <c r="C1207" s="119" t="s">
        <v>5367</v>
      </c>
      <c r="D1207" s="119" t="s">
        <v>5368</v>
      </c>
      <c r="E1207" s="119">
        <v>61</v>
      </c>
      <c r="F1207" s="130">
        <v>17</v>
      </c>
      <c r="G1207" s="119" t="s">
        <v>2640</v>
      </c>
      <c r="H1207" s="119" t="s">
        <v>2651</v>
      </c>
    </row>
    <row r="1208" spans="1:8" ht="15">
      <c r="A1208" s="118" t="s">
        <v>2652</v>
      </c>
      <c r="B1208" s="119" t="s">
        <v>1590</v>
      </c>
      <c r="C1208" s="119" t="s">
        <v>5369</v>
      </c>
      <c r="D1208" s="119" t="s">
        <v>5370</v>
      </c>
      <c r="E1208" s="119">
        <v>61</v>
      </c>
      <c r="F1208" s="130">
        <v>17</v>
      </c>
      <c r="G1208" s="119" t="s">
        <v>2640</v>
      </c>
      <c r="H1208" s="119" t="s">
        <v>2653</v>
      </c>
    </row>
    <row r="1209" spans="1:8" ht="15">
      <c r="A1209" s="118" t="s">
        <v>2654</v>
      </c>
      <c r="B1209" s="119" t="s">
        <v>2655</v>
      </c>
      <c r="C1209" s="119" t="s">
        <v>3705</v>
      </c>
      <c r="D1209" s="119" t="s">
        <v>5371</v>
      </c>
      <c r="E1209" s="119">
        <v>61</v>
      </c>
      <c r="F1209" s="130">
        <v>17</v>
      </c>
      <c r="G1209" s="119" t="s">
        <v>2640</v>
      </c>
      <c r="H1209" s="119" t="s">
        <v>2656</v>
      </c>
    </row>
    <row r="1210" spans="1:8" ht="15">
      <c r="A1210" s="118" t="s">
        <v>2657</v>
      </c>
      <c r="B1210" s="119" t="s">
        <v>158</v>
      </c>
      <c r="C1210" s="119" t="s">
        <v>5372</v>
      </c>
      <c r="D1210" s="119" t="s">
        <v>5373</v>
      </c>
      <c r="E1210" s="119">
        <v>61</v>
      </c>
      <c r="F1210" s="130">
        <v>17</v>
      </c>
      <c r="G1210" s="119" t="s">
        <v>2640</v>
      </c>
      <c r="H1210" s="119" t="s">
        <v>2658</v>
      </c>
    </row>
    <row r="1211" spans="1:8" ht="15">
      <c r="A1211" s="118" t="s">
        <v>2659</v>
      </c>
      <c r="B1211" s="119" t="s">
        <v>2660</v>
      </c>
      <c r="C1211" s="119" t="s">
        <v>5351</v>
      </c>
      <c r="D1211" s="119" t="s">
        <v>4533</v>
      </c>
      <c r="E1211" s="119">
        <v>61</v>
      </c>
      <c r="F1211" s="130">
        <v>17</v>
      </c>
      <c r="G1211" s="119" t="s">
        <v>2661</v>
      </c>
      <c r="H1211" s="119" t="s">
        <v>2662</v>
      </c>
    </row>
    <row r="1212" spans="1:8" ht="15">
      <c r="A1212" s="118" t="s">
        <v>2663</v>
      </c>
      <c r="B1212" s="119" t="s">
        <v>218</v>
      </c>
      <c r="C1212" s="119" t="s">
        <v>5374</v>
      </c>
      <c r="D1212" s="119" t="s">
        <v>5375</v>
      </c>
      <c r="E1212" s="119">
        <v>61</v>
      </c>
      <c r="F1212" s="130">
        <v>17</v>
      </c>
      <c r="G1212" s="119" t="s">
        <v>2661</v>
      </c>
      <c r="H1212" s="119" t="s">
        <v>2664</v>
      </c>
    </row>
    <row r="1213" spans="1:8" ht="15">
      <c r="A1213" s="118" t="s">
        <v>2665</v>
      </c>
      <c r="B1213" s="119" t="s">
        <v>1239</v>
      </c>
      <c r="C1213" s="119" t="s">
        <v>3705</v>
      </c>
      <c r="D1213" s="119" t="s">
        <v>5376</v>
      </c>
      <c r="E1213" s="119">
        <v>61</v>
      </c>
      <c r="F1213" s="130">
        <v>17</v>
      </c>
      <c r="G1213" s="119" t="s">
        <v>2661</v>
      </c>
      <c r="H1213" s="119" t="s">
        <v>2666</v>
      </c>
    </row>
    <row r="1214" spans="1:8" ht="15">
      <c r="A1214" s="118" t="s">
        <v>2667</v>
      </c>
      <c r="B1214" s="119" t="s">
        <v>713</v>
      </c>
      <c r="C1214" s="119" t="s">
        <v>5377</v>
      </c>
      <c r="D1214" s="119" t="s">
        <v>5378</v>
      </c>
      <c r="E1214" s="119">
        <v>61</v>
      </c>
      <c r="F1214" s="130">
        <v>17</v>
      </c>
      <c r="G1214" s="119" t="s">
        <v>2661</v>
      </c>
      <c r="H1214" s="119" t="s">
        <v>2668</v>
      </c>
    </row>
    <row r="1215" spans="1:8" ht="15">
      <c r="A1215" s="118" t="s">
        <v>2669</v>
      </c>
      <c r="B1215" s="119" t="s">
        <v>1713</v>
      </c>
      <c r="C1215" s="119" t="s">
        <v>5369</v>
      </c>
      <c r="D1215" s="119" t="s">
        <v>5379</v>
      </c>
      <c r="E1215" s="119">
        <v>61</v>
      </c>
      <c r="F1215" s="130">
        <v>17</v>
      </c>
      <c r="G1215" s="119" t="s">
        <v>2661</v>
      </c>
      <c r="H1215" s="119" t="s">
        <v>2670</v>
      </c>
    </row>
    <row r="1216" spans="1:8" ht="15">
      <c r="A1216" s="118" t="s">
        <v>2671</v>
      </c>
      <c r="B1216" s="119" t="s">
        <v>721</v>
      </c>
      <c r="C1216" s="119" t="s">
        <v>3782</v>
      </c>
      <c r="D1216" s="119" t="s">
        <v>5380</v>
      </c>
      <c r="E1216" s="119">
        <v>61</v>
      </c>
      <c r="F1216" s="130">
        <v>17</v>
      </c>
      <c r="G1216" s="119" t="s">
        <v>2661</v>
      </c>
      <c r="H1216" s="119" t="s">
        <v>2672</v>
      </c>
    </row>
    <row r="1217" spans="1:8" ht="15">
      <c r="A1217" s="118" t="s">
        <v>2673</v>
      </c>
      <c r="B1217" s="119" t="s">
        <v>181</v>
      </c>
      <c r="C1217" s="119" t="s">
        <v>3697</v>
      </c>
      <c r="D1217" s="119" t="s">
        <v>5381</v>
      </c>
      <c r="E1217" s="119">
        <v>61</v>
      </c>
      <c r="F1217" s="130">
        <v>17</v>
      </c>
      <c r="G1217" s="119" t="s">
        <v>2661</v>
      </c>
      <c r="H1217" s="119" t="s">
        <v>2674</v>
      </c>
    </row>
    <row r="1218" spans="1:8" ht="15">
      <c r="A1218" s="118" t="s">
        <v>2675</v>
      </c>
      <c r="B1218" s="119" t="s">
        <v>541</v>
      </c>
      <c r="C1218" s="119" t="s">
        <v>3810</v>
      </c>
      <c r="D1218" s="119" t="s">
        <v>5382</v>
      </c>
      <c r="E1218" s="119">
        <v>61</v>
      </c>
      <c r="F1218" s="130">
        <v>17</v>
      </c>
      <c r="G1218" s="119" t="s">
        <v>2661</v>
      </c>
      <c r="H1218" s="119" t="s">
        <v>2676</v>
      </c>
    </row>
    <row r="1219" spans="1:8" ht="15">
      <c r="A1219" s="118" t="s">
        <v>2677</v>
      </c>
      <c r="B1219" s="119" t="s">
        <v>196</v>
      </c>
      <c r="C1219" s="119" t="s">
        <v>5383</v>
      </c>
      <c r="D1219" s="119" t="s">
        <v>5384</v>
      </c>
      <c r="E1219" s="119">
        <v>61</v>
      </c>
      <c r="F1219" s="130">
        <v>17</v>
      </c>
      <c r="G1219" s="119" t="s">
        <v>2661</v>
      </c>
      <c r="H1219" s="119" t="s">
        <v>2678</v>
      </c>
    </row>
    <row r="1220" spans="1:8" ht="15">
      <c r="A1220" s="118" t="s">
        <v>2679</v>
      </c>
      <c r="B1220" s="119" t="s">
        <v>2680</v>
      </c>
      <c r="C1220" s="119" t="s">
        <v>5385</v>
      </c>
      <c r="D1220" s="119" t="s">
        <v>5386</v>
      </c>
      <c r="E1220" s="119">
        <v>61</v>
      </c>
      <c r="F1220" s="130">
        <v>17</v>
      </c>
      <c r="G1220" s="119" t="s">
        <v>2661</v>
      </c>
      <c r="H1220" s="119" t="s">
        <v>2681</v>
      </c>
    </row>
    <row r="1221" spans="1:8" ht="15">
      <c r="A1221" s="118" t="s">
        <v>2682</v>
      </c>
      <c r="B1221" s="119" t="s">
        <v>2683</v>
      </c>
      <c r="C1221" s="119" t="s">
        <v>5387</v>
      </c>
      <c r="D1221" s="119" t="s">
        <v>5388</v>
      </c>
      <c r="E1221" s="119">
        <v>61</v>
      </c>
      <c r="F1221" s="130">
        <v>17</v>
      </c>
      <c r="G1221" s="119" t="s">
        <v>2661</v>
      </c>
      <c r="H1221" s="119" t="s">
        <v>2684</v>
      </c>
    </row>
    <row r="1222" spans="1:8" ht="15">
      <c r="A1222" s="118" t="s">
        <v>2685</v>
      </c>
      <c r="B1222" s="119" t="s">
        <v>102</v>
      </c>
      <c r="C1222" s="119" t="s">
        <v>5389</v>
      </c>
      <c r="D1222" s="119" t="s">
        <v>5390</v>
      </c>
      <c r="E1222" s="119">
        <v>61</v>
      </c>
      <c r="F1222" s="130">
        <v>17</v>
      </c>
      <c r="G1222" s="119" t="s">
        <v>2661</v>
      </c>
      <c r="H1222" s="119" t="s">
        <v>2686</v>
      </c>
    </row>
    <row r="1223" spans="1:8" ht="15">
      <c r="A1223" s="118" t="s">
        <v>2687</v>
      </c>
      <c r="B1223" s="119" t="s">
        <v>164</v>
      </c>
      <c r="C1223" s="119" t="s">
        <v>3697</v>
      </c>
      <c r="D1223" s="119" t="s">
        <v>5391</v>
      </c>
      <c r="E1223" s="119">
        <v>61</v>
      </c>
      <c r="F1223" s="130">
        <v>17</v>
      </c>
      <c r="G1223" s="119" t="s">
        <v>2661</v>
      </c>
      <c r="H1223" s="119" t="s">
        <v>2688</v>
      </c>
    </row>
    <row r="1224" spans="1:8" ht="15">
      <c r="A1224" s="118" t="s">
        <v>2689</v>
      </c>
      <c r="B1224" s="119" t="s">
        <v>315</v>
      </c>
      <c r="C1224" s="119" t="s">
        <v>5392</v>
      </c>
      <c r="D1224" s="119" t="s">
        <v>5393</v>
      </c>
      <c r="E1224" s="119">
        <v>61</v>
      </c>
      <c r="F1224" s="130">
        <v>17</v>
      </c>
      <c r="G1224" s="119" t="s">
        <v>2661</v>
      </c>
      <c r="H1224" s="119" t="s">
        <v>2690</v>
      </c>
    </row>
    <row r="1225" spans="1:8" ht="15">
      <c r="A1225" s="118" t="s">
        <v>2691</v>
      </c>
      <c r="B1225" s="119" t="s">
        <v>571</v>
      </c>
      <c r="C1225" s="119" t="s">
        <v>5394</v>
      </c>
      <c r="D1225" s="119" t="s">
        <v>5395</v>
      </c>
      <c r="E1225" s="119">
        <v>61</v>
      </c>
      <c r="F1225" s="130">
        <v>17</v>
      </c>
      <c r="G1225" s="119" t="s">
        <v>2661</v>
      </c>
      <c r="H1225" s="119" t="s">
        <v>2692</v>
      </c>
    </row>
    <row r="1226" spans="1:8" ht="15">
      <c r="A1226" s="118" t="s">
        <v>2693</v>
      </c>
      <c r="B1226" s="119" t="s">
        <v>2694</v>
      </c>
      <c r="C1226" s="119" t="s">
        <v>5396</v>
      </c>
      <c r="D1226" s="119" t="s">
        <v>5397</v>
      </c>
      <c r="E1226" s="119">
        <v>61</v>
      </c>
      <c r="F1226" s="130">
        <v>17</v>
      </c>
      <c r="G1226" s="119" t="s">
        <v>2661</v>
      </c>
      <c r="H1226" s="119" t="s">
        <v>2695</v>
      </c>
    </row>
    <row r="1227" spans="1:8" ht="15">
      <c r="A1227" s="118" t="s">
        <v>2696</v>
      </c>
      <c r="B1227" s="119" t="s">
        <v>1568</v>
      </c>
      <c r="C1227" s="119" t="s">
        <v>3705</v>
      </c>
      <c r="D1227" s="119" t="s">
        <v>5398</v>
      </c>
      <c r="E1227" s="119">
        <v>62</v>
      </c>
      <c r="F1227" s="118">
        <v>4</v>
      </c>
      <c r="G1227" s="119" t="s">
        <v>150</v>
      </c>
      <c r="H1227" s="119" t="s">
        <v>2697</v>
      </c>
    </row>
    <row r="1228" spans="1:8" ht="15">
      <c r="A1228" s="118" t="s">
        <v>2698</v>
      </c>
      <c r="B1228" s="119" t="s">
        <v>362</v>
      </c>
      <c r="C1228" s="119" t="s">
        <v>3705</v>
      </c>
      <c r="D1228" s="119" t="s">
        <v>5399</v>
      </c>
      <c r="E1228" s="119">
        <v>62</v>
      </c>
      <c r="F1228" s="118">
        <v>4</v>
      </c>
      <c r="G1228" s="119" t="s">
        <v>150</v>
      </c>
      <c r="H1228" s="119" t="s">
        <v>1532</v>
      </c>
    </row>
    <row r="1229" spans="1:8" ht="15">
      <c r="A1229" s="118" t="s">
        <v>2699</v>
      </c>
      <c r="B1229" s="119" t="s">
        <v>1845</v>
      </c>
      <c r="C1229" s="119" t="s">
        <v>3705</v>
      </c>
      <c r="D1229" s="119" t="s">
        <v>5400</v>
      </c>
      <c r="E1229" s="119">
        <v>62</v>
      </c>
      <c r="F1229" s="118">
        <v>4</v>
      </c>
      <c r="G1229" s="119" t="s">
        <v>150</v>
      </c>
      <c r="H1229" s="119" t="s">
        <v>2293</v>
      </c>
    </row>
    <row r="1230" spans="1:8" ht="15">
      <c r="A1230" s="118" t="s">
        <v>2700</v>
      </c>
      <c r="B1230" s="119" t="s">
        <v>124</v>
      </c>
      <c r="C1230" s="119" t="s">
        <v>3705</v>
      </c>
      <c r="D1230" s="119" t="s">
        <v>5401</v>
      </c>
      <c r="E1230" s="119">
        <v>62</v>
      </c>
      <c r="F1230" s="118">
        <v>4</v>
      </c>
      <c r="G1230" s="119" t="s">
        <v>150</v>
      </c>
      <c r="H1230" s="119" t="s">
        <v>2701</v>
      </c>
    </row>
    <row r="1231" spans="1:8" ht="15">
      <c r="A1231" s="118" t="s">
        <v>2702</v>
      </c>
      <c r="B1231" s="119" t="s">
        <v>196</v>
      </c>
      <c r="C1231" s="119" t="s">
        <v>3705</v>
      </c>
      <c r="D1231" s="119" t="s">
        <v>5402</v>
      </c>
      <c r="E1231" s="119">
        <v>62</v>
      </c>
      <c r="F1231" s="118">
        <v>4</v>
      </c>
      <c r="G1231" s="119" t="s">
        <v>1540</v>
      </c>
      <c r="H1231" s="119" t="s">
        <v>2703</v>
      </c>
    </row>
    <row r="1232" spans="1:8" ht="15">
      <c r="A1232" s="118" t="s">
        <v>2704</v>
      </c>
      <c r="B1232" s="119" t="s">
        <v>2705</v>
      </c>
      <c r="C1232" s="119" t="s">
        <v>3705</v>
      </c>
      <c r="D1232" s="119" t="s">
        <v>5403</v>
      </c>
      <c r="E1232" s="119">
        <v>62</v>
      </c>
      <c r="F1232" s="118">
        <v>4</v>
      </c>
      <c r="G1232" s="119" t="s">
        <v>1540</v>
      </c>
      <c r="H1232" s="119" t="s">
        <v>2706</v>
      </c>
    </row>
    <row r="1233" spans="1:8" ht="15">
      <c r="A1233" s="118" t="s">
        <v>2707</v>
      </c>
      <c r="B1233" s="119" t="s">
        <v>138</v>
      </c>
      <c r="C1233" s="119" t="s">
        <v>3705</v>
      </c>
      <c r="D1233" s="119" t="s">
        <v>5404</v>
      </c>
      <c r="E1233" s="119">
        <v>62</v>
      </c>
      <c r="F1233" s="118">
        <v>4</v>
      </c>
      <c r="G1233" s="119" t="s">
        <v>1540</v>
      </c>
      <c r="H1233" s="119" t="s">
        <v>2708</v>
      </c>
    </row>
    <row r="1234" spans="1:8" ht="15">
      <c r="A1234" s="118" t="s">
        <v>2709</v>
      </c>
      <c r="B1234" s="119" t="s">
        <v>118</v>
      </c>
      <c r="C1234" s="119" t="s">
        <v>3705</v>
      </c>
      <c r="D1234" s="119" t="s">
        <v>5405</v>
      </c>
      <c r="E1234" s="119">
        <v>62</v>
      </c>
      <c r="F1234" s="118">
        <v>4</v>
      </c>
      <c r="G1234" s="119" t="s">
        <v>1540</v>
      </c>
      <c r="H1234" s="119" t="s">
        <v>2710</v>
      </c>
    </row>
    <row r="1235" spans="1:8" ht="15">
      <c r="A1235" s="118" t="s">
        <v>2711</v>
      </c>
      <c r="B1235" s="119" t="s">
        <v>2712</v>
      </c>
      <c r="C1235" s="119" t="s">
        <v>3705</v>
      </c>
      <c r="D1235" s="119" t="s">
        <v>5406</v>
      </c>
      <c r="E1235" s="119">
        <v>62</v>
      </c>
      <c r="F1235" s="118">
        <v>4</v>
      </c>
      <c r="G1235" s="119" t="s">
        <v>1540</v>
      </c>
      <c r="H1235" s="119" t="s">
        <v>2713</v>
      </c>
    </row>
    <row r="1236" spans="1:8" ht="15">
      <c r="A1236" s="118" t="s">
        <v>2714</v>
      </c>
      <c r="B1236" s="119" t="s">
        <v>2715</v>
      </c>
      <c r="C1236" s="119" t="s">
        <v>3697</v>
      </c>
      <c r="D1236" s="119" t="s">
        <v>5407</v>
      </c>
      <c r="E1236" s="119">
        <v>62</v>
      </c>
      <c r="F1236" s="118">
        <v>4</v>
      </c>
      <c r="G1236" s="119" t="s">
        <v>1540</v>
      </c>
      <c r="H1236" s="119" t="s">
        <v>2716</v>
      </c>
    </row>
    <row r="1237" spans="1:8" ht="15">
      <c r="A1237" s="118" t="s">
        <v>2717</v>
      </c>
      <c r="B1237" s="119" t="s">
        <v>227</v>
      </c>
      <c r="C1237" s="119" t="s">
        <v>5408</v>
      </c>
      <c r="D1237" s="119" t="s">
        <v>5409</v>
      </c>
      <c r="E1237" s="119">
        <v>62</v>
      </c>
      <c r="F1237" s="118">
        <v>4</v>
      </c>
      <c r="G1237" s="119" t="s">
        <v>1540</v>
      </c>
      <c r="H1237" s="119" t="s">
        <v>2718</v>
      </c>
    </row>
    <row r="1238" spans="1:8" ht="15">
      <c r="A1238" s="118" t="s">
        <v>2719</v>
      </c>
      <c r="B1238" s="119" t="s">
        <v>2720</v>
      </c>
      <c r="C1238" s="119" t="s">
        <v>4049</v>
      </c>
      <c r="D1238" s="119" t="s">
        <v>5410</v>
      </c>
      <c r="E1238" s="119">
        <v>62</v>
      </c>
      <c r="F1238" s="118">
        <v>4</v>
      </c>
      <c r="G1238" s="119" t="s">
        <v>1540</v>
      </c>
      <c r="H1238" s="119" t="s">
        <v>1532</v>
      </c>
    </row>
    <row r="1239" spans="1:8" ht="15">
      <c r="A1239" s="118" t="s">
        <v>2721</v>
      </c>
      <c r="B1239" s="119" t="s">
        <v>212</v>
      </c>
      <c r="C1239" s="119" t="s">
        <v>3705</v>
      </c>
      <c r="D1239" s="119" t="s">
        <v>5411</v>
      </c>
      <c r="E1239" s="119">
        <v>62</v>
      </c>
      <c r="F1239" s="118">
        <v>4</v>
      </c>
      <c r="G1239" s="119" t="s">
        <v>1540</v>
      </c>
      <c r="H1239" s="119" t="s">
        <v>2722</v>
      </c>
    </row>
    <row r="1240" spans="1:8" ht="15">
      <c r="A1240" s="118" t="s">
        <v>2723</v>
      </c>
      <c r="B1240" s="119" t="s">
        <v>2724</v>
      </c>
      <c r="C1240" s="119" t="s">
        <v>5412</v>
      </c>
      <c r="D1240" s="119" t="s">
        <v>5413</v>
      </c>
      <c r="E1240" s="119">
        <v>62</v>
      </c>
      <c r="F1240" s="118">
        <v>4</v>
      </c>
      <c r="G1240" s="119" t="s">
        <v>380</v>
      </c>
      <c r="H1240" s="119" t="s">
        <v>380</v>
      </c>
    </row>
    <row r="1241" spans="1:8" ht="15">
      <c r="A1241" s="118" t="s">
        <v>2725</v>
      </c>
      <c r="B1241" s="119" t="s">
        <v>1834</v>
      </c>
      <c r="C1241" s="119" t="s">
        <v>5414</v>
      </c>
      <c r="D1241" s="119" t="s">
        <v>5415</v>
      </c>
      <c r="E1241" s="119">
        <v>62</v>
      </c>
      <c r="F1241" s="118">
        <v>4</v>
      </c>
      <c r="G1241" s="119" t="s">
        <v>380</v>
      </c>
      <c r="H1241" s="119" t="s">
        <v>380</v>
      </c>
    </row>
    <row r="1242" spans="1:8" ht="15">
      <c r="A1242" s="118" t="s">
        <v>2726</v>
      </c>
      <c r="B1242" s="119" t="s">
        <v>472</v>
      </c>
      <c r="C1242" s="119" t="s">
        <v>5416</v>
      </c>
      <c r="D1242" s="119" t="s">
        <v>5417</v>
      </c>
      <c r="E1242" s="119">
        <v>62</v>
      </c>
      <c r="F1242" s="118">
        <v>4</v>
      </c>
      <c r="G1242" s="119" t="s">
        <v>380</v>
      </c>
      <c r="H1242" s="119" t="s">
        <v>2727</v>
      </c>
    </row>
    <row r="1243" spans="1:8" ht="15">
      <c r="A1243" s="118" t="s">
        <v>2728</v>
      </c>
      <c r="B1243" s="119" t="s">
        <v>1073</v>
      </c>
      <c r="C1243" s="119" t="s">
        <v>5418</v>
      </c>
      <c r="D1243" s="119" t="s">
        <v>5419</v>
      </c>
      <c r="E1243" s="119">
        <v>63</v>
      </c>
      <c r="F1243" s="130">
        <v>17</v>
      </c>
      <c r="G1243" s="119" t="s">
        <v>2729</v>
      </c>
      <c r="H1243" s="119" t="s">
        <v>2729</v>
      </c>
    </row>
    <row r="1244" spans="1:8" ht="15">
      <c r="A1244" s="118" t="s">
        <v>2730</v>
      </c>
      <c r="B1244" s="119" t="s">
        <v>227</v>
      </c>
      <c r="C1244" s="119" t="s">
        <v>3705</v>
      </c>
      <c r="D1244" s="119" t="s">
        <v>5420</v>
      </c>
      <c r="E1244" s="119">
        <v>63</v>
      </c>
      <c r="F1244" s="130">
        <v>17</v>
      </c>
      <c r="G1244" s="119" t="s">
        <v>2729</v>
      </c>
      <c r="H1244" s="119" t="s">
        <v>2731</v>
      </c>
    </row>
    <row r="1245" spans="1:8" ht="15">
      <c r="A1245" s="118" t="s">
        <v>2732</v>
      </c>
      <c r="B1245" s="119" t="s">
        <v>2733</v>
      </c>
      <c r="C1245" s="119" t="s">
        <v>3705</v>
      </c>
      <c r="D1245" s="119" t="s">
        <v>5421</v>
      </c>
      <c r="E1245" s="119">
        <v>63</v>
      </c>
      <c r="F1245" s="130">
        <v>17</v>
      </c>
      <c r="G1245" s="119" t="s">
        <v>2729</v>
      </c>
      <c r="H1245" s="119" t="s">
        <v>743</v>
      </c>
    </row>
    <row r="1246" spans="1:8" ht="15">
      <c r="A1246" s="118" t="s">
        <v>2734</v>
      </c>
      <c r="B1246" s="119" t="s">
        <v>227</v>
      </c>
      <c r="C1246" s="119" t="s">
        <v>5422</v>
      </c>
      <c r="D1246" s="119" t="s">
        <v>5423</v>
      </c>
      <c r="E1246" s="119">
        <v>63</v>
      </c>
      <c r="F1246" s="130">
        <v>17</v>
      </c>
      <c r="G1246" s="119" t="s">
        <v>2729</v>
      </c>
      <c r="H1246" s="119" t="s">
        <v>2735</v>
      </c>
    </row>
    <row r="1247" spans="1:8" ht="15">
      <c r="A1247" s="118" t="s">
        <v>2736</v>
      </c>
      <c r="B1247" s="119" t="s">
        <v>2737</v>
      </c>
      <c r="C1247" s="119" t="s">
        <v>3705</v>
      </c>
      <c r="D1247" s="119" t="s">
        <v>5424</v>
      </c>
      <c r="E1247" s="119">
        <v>63</v>
      </c>
      <c r="F1247" s="130">
        <v>17</v>
      </c>
      <c r="G1247" s="119" t="s">
        <v>2729</v>
      </c>
      <c r="H1247" s="119" t="s">
        <v>2738</v>
      </c>
    </row>
    <row r="1248" spans="1:8" ht="15">
      <c r="A1248" s="118" t="s">
        <v>2739</v>
      </c>
      <c r="B1248" s="119" t="s">
        <v>227</v>
      </c>
      <c r="C1248" s="119" t="s">
        <v>5425</v>
      </c>
      <c r="D1248" s="119" t="s">
        <v>5426</v>
      </c>
      <c r="E1248" s="119">
        <v>63</v>
      </c>
      <c r="F1248" s="130">
        <v>17</v>
      </c>
      <c r="G1248" s="119" t="s">
        <v>2729</v>
      </c>
      <c r="H1248" s="119" t="s">
        <v>2740</v>
      </c>
    </row>
    <row r="1249" spans="1:8" ht="15">
      <c r="A1249" s="118" t="s">
        <v>2741</v>
      </c>
      <c r="B1249" s="119" t="s">
        <v>356</v>
      </c>
      <c r="C1249" s="119" t="s">
        <v>5427</v>
      </c>
      <c r="D1249" s="119" t="s">
        <v>5428</v>
      </c>
      <c r="E1249" s="119">
        <v>63</v>
      </c>
      <c r="F1249" s="130">
        <v>17</v>
      </c>
      <c r="G1249" s="119" t="s">
        <v>2742</v>
      </c>
      <c r="H1249" s="119" t="s">
        <v>2742</v>
      </c>
    </row>
    <row r="1250" spans="1:8" ht="15">
      <c r="A1250" s="118" t="s">
        <v>2743</v>
      </c>
      <c r="B1250" s="119" t="s">
        <v>2744</v>
      </c>
      <c r="C1250" s="119" t="s">
        <v>3705</v>
      </c>
      <c r="D1250" s="119" t="s">
        <v>5429</v>
      </c>
      <c r="E1250" s="119">
        <v>63</v>
      </c>
      <c r="F1250" s="130">
        <v>17</v>
      </c>
      <c r="G1250" s="119" t="s">
        <v>2742</v>
      </c>
      <c r="H1250" s="119" t="s">
        <v>2745</v>
      </c>
    </row>
    <row r="1251" spans="1:8" ht="15">
      <c r="A1251" s="118" t="s">
        <v>2746</v>
      </c>
      <c r="B1251" s="119" t="s">
        <v>212</v>
      </c>
      <c r="C1251" s="119" t="s">
        <v>3705</v>
      </c>
      <c r="D1251" s="119" t="s">
        <v>5430</v>
      </c>
      <c r="E1251" s="119">
        <v>63</v>
      </c>
      <c r="F1251" s="130">
        <v>17</v>
      </c>
      <c r="G1251" s="119" t="s">
        <v>2742</v>
      </c>
      <c r="H1251" s="119" t="s">
        <v>2747</v>
      </c>
    </row>
    <row r="1252" spans="1:8" ht="15">
      <c r="A1252" s="118" t="s">
        <v>2748</v>
      </c>
      <c r="B1252" s="119" t="s">
        <v>571</v>
      </c>
      <c r="C1252" s="119" t="s">
        <v>3705</v>
      </c>
      <c r="D1252" s="119" t="s">
        <v>5431</v>
      </c>
      <c r="E1252" s="119">
        <v>63</v>
      </c>
      <c r="F1252" s="130">
        <v>17</v>
      </c>
      <c r="G1252" s="119" t="s">
        <v>2742</v>
      </c>
      <c r="H1252" s="119" t="s">
        <v>2749</v>
      </c>
    </row>
    <row r="1253" spans="1:8" ht="15">
      <c r="A1253" s="118" t="s">
        <v>2750</v>
      </c>
      <c r="B1253" s="119" t="s">
        <v>227</v>
      </c>
      <c r="C1253" s="119" t="s">
        <v>3705</v>
      </c>
      <c r="D1253" s="119" t="s">
        <v>5432</v>
      </c>
      <c r="E1253" s="119">
        <v>63</v>
      </c>
      <c r="F1253" s="130">
        <v>17</v>
      </c>
      <c r="G1253" s="119" t="s">
        <v>2742</v>
      </c>
      <c r="H1253" s="119" t="s">
        <v>2751</v>
      </c>
    </row>
    <row r="1254" spans="1:8" ht="15">
      <c r="A1254" s="118" t="s">
        <v>2752</v>
      </c>
      <c r="B1254" s="119" t="s">
        <v>227</v>
      </c>
      <c r="C1254" s="119" t="s">
        <v>3705</v>
      </c>
      <c r="D1254" s="119" t="s">
        <v>5433</v>
      </c>
      <c r="E1254" s="119">
        <v>63</v>
      </c>
      <c r="F1254" s="130">
        <v>17</v>
      </c>
      <c r="G1254" s="119" t="s">
        <v>2742</v>
      </c>
      <c r="H1254" s="119" t="s">
        <v>2753</v>
      </c>
    </row>
    <row r="1255" spans="1:8" ht="15">
      <c r="A1255" s="118" t="s">
        <v>2754</v>
      </c>
      <c r="B1255" s="119" t="s">
        <v>196</v>
      </c>
      <c r="C1255" s="119" t="s">
        <v>3705</v>
      </c>
      <c r="D1255" s="119" t="s">
        <v>5434</v>
      </c>
      <c r="E1255" s="119">
        <v>63</v>
      </c>
      <c r="F1255" s="130">
        <v>17</v>
      </c>
      <c r="G1255" s="119" t="s">
        <v>2742</v>
      </c>
      <c r="H1255" s="119" t="s">
        <v>2755</v>
      </c>
    </row>
    <row r="1256" spans="1:8" ht="15">
      <c r="A1256" s="118" t="s">
        <v>2756</v>
      </c>
      <c r="B1256" s="119" t="s">
        <v>227</v>
      </c>
      <c r="C1256" s="119" t="s">
        <v>3697</v>
      </c>
      <c r="D1256" s="119" t="s">
        <v>5435</v>
      </c>
      <c r="E1256" s="119">
        <v>63</v>
      </c>
      <c r="F1256" s="130">
        <v>17</v>
      </c>
      <c r="G1256" s="119" t="s">
        <v>2742</v>
      </c>
      <c r="H1256" s="119" t="s">
        <v>2757</v>
      </c>
    </row>
    <row r="1257" spans="1:8" ht="15">
      <c r="A1257" s="118" t="s">
        <v>2758</v>
      </c>
      <c r="B1257" s="119" t="s">
        <v>227</v>
      </c>
      <c r="C1257" s="119" t="s">
        <v>3697</v>
      </c>
      <c r="D1257" s="119" t="s">
        <v>5436</v>
      </c>
      <c r="E1257" s="119">
        <v>63</v>
      </c>
      <c r="F1257" s="130">
        <v>17</v>
      </c>
      <c r="G1257" s="119" t="s">
        <v>2742</v>
      </c>
      <c r="H1257" s="119" t="s">
        <v>2759</v>
      </c>
    </row>
    <row r="1258" spans="1:8" ht="15">
      <c r="A1258" s="118" t="s">
        <v>2760</v>
      </c>
      <c r="B1258" s="119" t="s">
        <v>227</v>
      </c>
      <c r="C1258" s="119" t="s">
        <v>3697</v>
      </c>
      <c r="D1258" s="119" t="s">
        <v>5437</v>
      </c>
      <c r="E1258" s="119">
        <v>63</v>
      </c>
      <c r="F1258" s="130">
        <v>17</v>
      </c>
      <c r="G1258" s="119" t="s">
        <v>2761</v>
      </c>
      <c r="H1258" s="119" t="s">
        <v>2762</v>
      </c>
    </row>
    <row r="1259" spans="1:8" ht="15">
      <c r="A1259" s="118" t="s">
        <v>2763</v>
      </c>
      <c r="B1259" s="119" t="s">
        <v>102</v>
      </c>
      <c r="C1259" s="119" t="s">
        <v>5438</v>
      </c>
      <c r="D1259" s="119" t="s">
        <v>5439</v>
      </c>
      <c r="E1259" s="119">
        <v>63</v>
      </c>
      <c r="F1259" s="130">
        <v>17</v>
      </c>
      <c r="G1259" s="119" t="s">
        <v>2764</v>
      </c>
      <c r="H1259" s="119" t="s">
        <v>2765</v>
      </c>
    </row>
    <row r="1260" spans="1:8" ht="15">
      <c r="A1260" s="118" t="s">
        <v>2766</v>
      </c>
      <c r="B1260" s="119" t="s">
        <v>227</v>
      </c>
      <c r="C1260" s="119" t="s">
        <v>3705</v>
      </c>
      <c r="D1260" s="119" t="s">
        <v>5440</v>
      </c>
      <c r="E1260" s="119">
        <v>63</v>
      </c>
      <c r="F1260" s="130">
        <v>17</v>
      </c>
      <c r="G1260" s="119" t="s">
        <v>2764</v>
      </c>
      <c r="H1260" s="119" t="s">
        <v>2767</v>
      </c>
    </row>
    <row r="1261" spans="1:8" ht="15">
      <c r="A1261" s="118" t="s">
        <v>2768</v>
      </c>
      <c r="B1261" s="119" t="s">
        <v>107</v>
      </c>
      <c r="C1261" s="119" t="s">
        <v>3705</v>
      </c>
      <c r="D1261" s="119" t="s">
        <v>5441</v>
      </c>
      <c r="E1261" s="119">
        <v>63</v>
      </c>
      <c r="F1261" s="130">
        <v>17</v>
      </c>
      <c r="G1261" s="119" t="s">
        <v>2764</v>
      </c>
      <c r="H1261" s="119" t="s">
        <v>2769</v>
      </c>
    </row>
    <row r="1262" spans="1:8" ht="15">
      <c r="A1262" s="118" t="s">
        <v>2770</v>
      </c>
      <c r="B1262" s="119" t="s">
        <v>227</v>
      </c>
      <c r="C1262" s="119" t="s">
        <v>3705</v>
      </c>
      <c r="D1262" s="119" t="s">
        <v>5442</v>
      </c>
      <c r="E1262" s="119">
        <v>63</v>
      </c>
      <c r="F1262" s="130">
        <v>17</v>
      </c>
      <c r="G1262" s="119" t="s">
        <v>2764</v>
      </c>
      <c r="H1262" s="119" t="s">
        <v>2771</v>
      </c>
    </row>
    <row r="1263" spans="1:8" ht="15">
      <c r="A1263" s="118" t="s">
        <v>2772</v>
      </c>
      <c r="B1263" s="119" t="s">
        <v>227</v>
      </c>
      <c r="C1263" s="119" t="s">
        <v>3920</v>
      </c>
      <c r="D1263" s="119" t="s">
        <v>5443</v>
      </c>
      <c r="E1263" s="119">
        <v>63</v>
      </c>
      <c r="F1263" s="130">
        <v>17</v>
      </c>
      <c r="G1263" s="119" t="s">
        <v>2764</v>
      </c>
      <c r="H1263" s="119" t="s">
        <v>2773</v>
      </c>
    </row>
    <row r="1264" spans="1:8" ht="15">
      <c r="A1264" s="118" t="s">
        <v>2774</v>
      </c>
      <c r="B1264" s="119" t="s">
        <v>227</v>
      </c>
      <c r="C1264" s="119" t="s">
        <v>3895</v>
      </c>
      <c r="D1264" s="119" t="s">
        <v>5444</v>
      </c>
      <c r="E1264" s="119">
        <v>63</v>
      </c>
      <c r="F1264" s="130">
        <v>17</v>
      </c>
      <c r="G1264" s="119" t="s">
        <v>2764</v>
      </c>
      <c r="H1264" s="119" t="s">
        <v>458</v>
      </c>
    </row>
    <row r="1265" spans="1:8" ht="15">
      <c r="A1265" s="118" t="s">
        <v>2775</v>
      </c>
      <c r="B1265" s="119" t="s">
        <v>566</v>
      </c>
      <c r="C1265" s="119" t="s">
        <v>3705</v>
      </c>
      <c r="D1265" s="119" t="s">
        <v>5445</v>
      </c>
      <c r="E1265" s="119">
        <v>63</v>
      </c>
      <c r="F1265" s="130">
        <v>17</v>
      </c>
      <c r="G1265" s="119" t="s">
        <v>2764</v>
      </c>
      <c r="H1265" s="119" t="s">
        <v>406</v>
      </c>
    </row>
    <row r="1266" spans="1:8" ht="15">
      <c r="A1266" s="118" t="s">
        <v>2776</v>
      </c>
      <c r="B1266" s="119" t="s">
        <v>227</v>
      </c>
      <c r="C1266" s="119" t="s">
        <v>3705</v>
      </c>
      <c r="D1266" s="119" t="s">
        <v>5446</v>
      </c>
      <c r="E1266" s="119">
        <v>63</v>
      </c>
      <c r="F1266" s="130">
        <v>17</v>
      </c>
      <c r="G1266" s="119" t="s">
        <v>2764</v>
      </c>
      <c r="H1266" s="119" t="s">
        <v>2777</v>
      </c>
    </row>
    <row r="1267" spans="1:8" ht="15">
      <c r="A1267" s="118" t="s">
        <v>2778</v>
      </c>
      <c r="B1267" s="119" t="s">
        <v>330</v>
      </c>
      <c r="C1267" s="119" t="s">
        <v>3705</v>
      </c>
      <c r="D1267" s="119" t="s">
        <v>5447</v>
      </c>
      <c r="E1267" s="119">
        <v>63</v>
      </c>
      <c r="F1267" s="130">
        <v>17</v>
      </c>
      <c r="G1267" s="119" t="s">
        <v>2764</v>
      </c>
      <c r="H1267" s="119" t="s">
        <v>2779</v>
      </c>
    </row>
    <row r="1268" spans="1:8" ht="15">
      <c r="A1268" s="118" t="s">
        <v>2780</v>
      </c>
      <c r="B1268" s="119" t="s">
        <v>2781</v>
      </c>
      <c r="C1268" s="119" t="s">
        <v>3729</v>
      </c>
      <c r="D1268" s="119" t="s">
        <v>5448</v>
      </c>
      <c r="E1268" s="119">
        <v>63</v>
      </c>
      <c r="F1268" s="130">
        <v>17</v>
      </c>
      <c r="G1268" s="119" t="s">
        <v>2764</v>
      </c>
      <c r="H1268" s="119" t="s">
        <v>2782</v>
      </c>
    </row>
    <row r="1269" spans="1:8" ht="15">
      <c r="A1269" s="118" t="s">
        <v>2783</v>
      </c>
      <c r="B1269" s="119" t="s">
        <v>84</v>
      </c>
      <c r="C1269" s="119" t="s">
        <v>5449</v>
      </c>
      <c r="D1269" s="119" t="s">
        <v>5445</v>
      </c>
      <c r="E1269" s="119">
        <v>63</v>
      </c>
      <c r="F1269" s="130">
        <v>17</v>
      </c>
      <c r="G1269" s="119" t="s">
        <v>2764</v>
      </c>
      <c r="H1269" s="119" t="s">
        <v>2784</v>
      </c>
    </row>
    <row r="1270" spans="1:8" ht="15">
      <c r="A1270" s="118" t="s">
        <v>2785</v>
      </c>
      <c r="B1270" s="119" t="s">
        <v>233</v>
      </c>
      <c r="C1270" s="119" t="s">
        <v>5450</v>
      </c>
      <c r="D1270" s="119" t="s">
        <v>5451</v>
      </c>
      <c r="E1270" s="119">
        <v>63</v>
      </c>
      <c r="F1270" s="130">
        <v>17</v>
      </c>
      <c r="G1270" s="119" t="s">
        <v>2764</v>
      </c>
      <c r="H1270" s="119" t="s">
        <v>2786</v>
      </c>
    </row>
    <row r="1271" spans="1:8" ht="15">
      <c r="A1271" s="118" t="s">
        <v>2787</v>
      </c>
      <c r="B1271" s="119" t="s">
        <v>1090</v>
      </c>
      <c r="C1271" s="119" t="s">
        <v>3705</v>
      </c>
      <c r="D1271" s="119" t="s">
        <v>5452</v>
      </c>
      <c r="E1271" s="119">
        <v>63</v>
      </c>
      <c r="F1271" s="130">
        <v>17</v>
      </c>
      <c r="G1271" s="119" t="s">
        <v>2764</v>
      </c>
      <c r="H1271" s="119" t="s">
        <v>2376</v>
      </c>
    </row>
    <row r="1272" spans="1:8" ht="15">
      <c r="A1272" s="118" t="s">
        <v>2788</v>
      </c>
      <c r="B1272" s="119" t="s">
        <v>227</v>
      </c>
      <c r="C1272" s="119" t="s">
        <v>3895</v>
      </c>
      <c r="D1272" s="119" t="s">
        <v>5453</v>
      </c>
      <c r="E1272" s="119">
        <v>63</v>
      </c>
      <c r="F1272" s="130">
        <v>17</v>
      </c>
      <c r="G1272" s="119" t="s">
        <v>2764</v>
      </c>
      <c r="H1272" s="119" t="s">
        <v>2789</v>
      </c>
    </row>
    <row r="1273" spans="1:8" ht="15">
      <c r="A1273" s="118" t="s">
        <v>2790</v>
      </c>
      <c r="B1273" s="119" t="s">
        <v>227</v>
      </c>
      <c r="C1273" s="119" t="s">
        <v>3705</v>
      </c>
      <c r="D1273" s="119" t="s">
        <v>5454</v>
      </c>
      <c r="E1273" s="119">
        <v>63</v>
      </c>
      <c r="F1273" s="130">
        <v>17</v>
      </c>
      <c r="G1273" s="119" t="s">
        <v>2764</v>
      </c>
      <c r="H1273" s="119" t="s">
        <v>2791</v>
      </c>
    </row>
    <row r="1274" spans="1:8" ht="15">
      <c r="A1274" s="118" t="s">
        <v>2792</v>
      </c>
      <c r="B1274" s="119" t="s">
        <v>227</v>
      </c>
      <c r="C1274" s="119" t="s">
        <v>3705</v>
      </c>
      <c r="D1274" s="119" t="s">
        <v>4583</v>
      </c>
      <c r="E1274" s="119">
        <v>63</v>
      </c>
      <c r="F1274" s="130">
        <v>17</v>
      </c>
      <c r="G1274" s="119" t="s">
        <v>2764</v>
      </c>
      <c r="H1274" s="119" t="s">
        <v>2793</v>
      </c>
    </row>
    <row r="1275" spans="1:8" ht="15">
      <c r="A1275" s="118" t="s">
        <v>2794</v>
      </c>
      <c r="B1275" s="119" t="s">
        <v>227</v>
      </c>
      <c r="C1275" s="119" t="s">
        <v>5455</v>
      </c>
      <c r="D1275" s="119" t="s">
        <v>5456</v>
      </c>
      <c r="E1275" s="119">
        <v>63</v>
      </c>
      <c r="F1275" s="130">
        <v>17</v>
      </c>
      <c r="G1275" s="119" t="s">
        <v>2764</v>
      </c>
      <c r="H1275" s="119" t="s">
        <v>105</v>
      </c>
    </row>
    <row r="1276" spans="1:8" ht="15">
      <c r="A1276" s="118" t="s">
        <v>2795</v>
      </c>
      <c r="B1276" s="119" t="s">
        <v>153</v>
      </c>
      <c r="C1276" s="119" t="s">
        <v>5457</v>
      </c>
      <c r="D1276" s="119" t="s">
        <v>5458</v>
      </c>
      <c r="E1276" s="119">
        <v>63</v>
      </c>
      <c r="F1276" s="130">
        <v>17</v>
      </c>
      <c r="G1276" s="119" t="s">
        <v>2796</v>
      </c>
      <c r="H1276" s="119" t="s">
        <v>2796</v>
      </c>
    </row>
    <row r="1277" spans="1:8" ht="15">
      <c r="A1277" s="118" t="s">
        <v>2797</v>
      </c>
      <c r="B1277" s="119" t="s">
        <v>190</v>
      </c>
      <c r="C1277" s="119" t="s">
        <v>3705</v>
      </c>
      <c r="D1277" s="119" t="s">
        <v>5459</v>
      </c>
      <c r="E1277" s="119">
        <v>63</v>
      </c>
      <c r="F1277" s="130">
        <v>17</v>
      </c>
      <c r="G1277" s="119" t="s">
        <v>2796</v>
      </c>
      <c r="H1277" s="119" t="s">
        <v>393</v>
      </c>
    </row>
    <row r="1278" spans="1:8" ht="15">
      <c r="A1278" s="118" t="s">
        <v>2798</v>
      </c>
      <c r="B1278" s="119" t="s">
        <v>2799</v>
      </c>
      <c r="C1278" s="119" t="s">
        <v>3705</v>
      </c>
      <c r="D1278" s="119" t="s">
        <v>5460</v>
      </c>
      <c r="E1278" s="119">
        <v>63</v>
      </c>
      <c r="F1278" s="130">
        <v>17</v>
      </c>
      <c r="G1278" s="119" t="s">
        <v>2796</v>
      </c>
      <c r="H1278" s="119" t="s">
        <v>2800</v>
      </c>
    </row>
    <row r="1279" spans="1:8" ht="15">
      <c r="A1279" s="118" t="s">
        <v>2801</v>
      </c>
      <c r="B1279" s="119" t="s">
        <v>2802</v>
      </c>
      <c r="C1279" s="119" t="s">
        <v>3705</v>
      </c>
      <c r="D1279" s="119" t="s">
        <v>5461</v>
      </c>
      <c r="E1279" s="119">
        <v>63</v>
      </c>
      <c r="F1279" s="130">
        <v>17</v>
      </c>
      <c r="G1279" s="119" t="s">
        <v>2796</v>
      </c>
      <c r="H1279" s="119" t="s">
        <v>2803</v>
      </c>
    </row>
    <row r="1280" spans="1:8" ht="15">
      <c r="A1280" s="118" t="s">
        <v>2804</v>
      </c>
      <c r="B1280" s="119" t="s">
        <v>118</v>
      </c>
      <c r="C1280" s="119" t="s">
        <v>3705</v>
      </c>
      <c r="D1280" s="119" t="s">
        <v>5462</v>
      </c>
      <c r="E1280" s="119">
        <v>63</v>
      </c>
      <c r="F1280" s="130">
        <v>17</v>
      </c>
      <c r="G1280" s="119" t="s">
        <v>2796</v>
      </c>
      <c r="H1280" s="119" t="s">
        <v>2805</v>
      </c>
    </row>
    <row r="1281" spans="1:8" ht="15">
      <c r="A1281" s="118" t="s">
        <v>2806</v>
      </c>
      <c r="B1281" s="119" t="s">
        <v>184</v>
      </c>
      <c r="C1281" s="119" t="s">
        <v>3705</v>
      </c>
      <c r="D1281" s="119" t="s">
        <v>5463</v>
      </c>
      <c r="E1281" s="119">
        <v>63</v>
      </c>
      <c r="F1281" s="130">
        <v>17</v>
      </c>
      <c r="G1281" s="119" t="s">
        <v>2796</v>
      </c>
      <c r="H1281" s="119" t="s">
        <v>2807</v>
      </c>
    </row>
    <row r="1282" spans="1:8" ht="15">
      <c r="A1282" s="118" t="s">
        <v>2808</v>
      </c>
      <c r="B1282" s="119" t="s">
        <v>227</v>
      </c>
      <c r="C1282" s="119" t="s">
        <v>3705</v>
      </c>
      <c r="D1282" s="119" t="s">
        <v>5464</v>
      </c>
      <c r="E1282" s="119">
        <v>63</v>
      </c>
      <c r="F1282" s="130">
        <v>17</v>
      </c>
      <c r="G1282" s="119" t="s">
        <v>2796</v>
      </c>
      <c r="H1282" s="119" t="s">
        <v>2809</v>
      </c>
    </row>
    <row r="1283" spans="1:8" ht="15">
      <c r="A1283" s="118" t="s">
        <v>2810</v>
      </c>
      <c r="B1283" s="119" t="s">
        <v>315</v>
      </c>
      <c r="C1283" s="119" t="s">
        <v>4149</v>
      </c>
      <c r="D1283" s="119" t="s">
        <v>5465</v>
      </c>
      <c r="E1283" s="119">
        <v>63</v>
      </c>
      <c r="F1283" s="130">
        <v>17</v>
      </c>
      <c r="G1283" s="119" t="s">
        <v>2811</v>
      </c>
      <c r="H1283" s="119" t="s">
        <v>2811</v>
      </c>
    </row>
    <row r="1284" spans="1:8" ht="15">
      <c r="A1284" s="118" t="s">
        <v>2812</v>
      </c>
      <c r="B1284" s="119" t="s">
        <v>1239</v>
      </c>
      <c r="C1284" s="119" t="s">
        <v>3705</v>
      </c>
      <c r="D1284" s="119" t="s">
        <v>5466</v>
      </c>
      <c r="E1284" s="119">
        <v>63</v>
      </c>
      <c r="F1284" s="130">
        <v>17</v>
      </c>
      <c r="G1284" s="119" t="s">
        <v>2811</v>
      </c>
      <c r="H1284" s="119" t="s">
        <v>1467</v>
      </c>
    </row>
    <row r="1285" spans="1:8" ht="15">
      <c r="A1285" s="118" t="s">
        <v>2813</v>
      </c>
      <c r="B1285" s="119" t="s">
        <v>2814</v>
      </c>
      <c r="C1285" s="119" t="s">
        <v>3705</v>
      </c>
      <c r="D1285" s="119" t="s">
        <v>5467</v>
      </c>
      <c r="E1285" s="119">
        <v>63</v>
      </c>
      <c r="F1285" s="130">
        <v>17</v>
      </c>
      <c r="G1285" s="119" t="s">
        <v>2811</v>
      </c>
      <c r="H1285" s="119" t="s">
        <v>689</v>
      </c>
    </row>
    <row r="1286" spans="1:8" ht="15">
      <c r="A1286" s="118" t="s">
        <v>2815</v>
      </c>
      <c r="B1286" s="119" t="s">
        <v>353</v>
      </c>
      <c r="C1286" s="119" t="s">
        <v>3705</v>
      </c>
      <c r="D1286" s="119" t="s">
        <v>5468</v>
      </c>
      <c r="E1286" s="119">
        <v>63</v>
      </c>
      <c r="F1286" s="130">
        <v>17</v>
      </c>
      <c r="G1286" s="119" t="s">
        <v>2811</v>
      </c>
      <c r="H1286" s="119" t="s">
        <v>749</v>
      </c>
    </row>
    <row r="1287" spans="1:8" ht="15">
      <c r="A1287" s="118" t="s">
        <v>2816</v>
      </c>
      <c r="B1287" s="119" t="s">
        <v>1090</v>
      </c>
      <c r="C1287" s="119" t="s">
        <v>4149</v>
      </c>
      <c r="D1287" s="119" t="s">
        <v>5469</v>
      </c>
      <c r="E1287" s="119">
        <v>64</v>
      </c>
      <c r="F1287" s="118">
        <v>5</v>
      </c>
      <c r="G1287" s="119" t="s">
        <v>2817</v>
      </c>
      <c r="H1287" s="119" t="s">
        <v>2817</v>
      </c>
    </row>
    <row r="1288" spans="1:8" ht="15">
      <c r="A1288" s="118" t="s">
        <v>2818</v>
      </c>
      <c r="B1288" s="119" t="s">
        <v>1262</v>
      </c>
      <c r="C1288" s="119" t="s">
        <v>3705</v>
      </c>
      <c r="D1288" s="119" t="s">
        <v>5470</v>
      </c>
      <c r="E1288" s="119">
        <v>64</v>
      </c>
      <c r="F1288" s="118">
        <v>5</v>
      </c>
      <c r="G1288" s="119" t="s">
        <v>2817</v>
      </c>
      <c r="H1288" s="119" t="s">
        <v>2819</v>
      </c>
    </row>
    <row r="1289" spans="1:8" ht="15">
      <c r="A1289" s="118" t="s">
        <v>2820</v>
      </c>
      <c r="B1289" s="119" t="s">
        <v>341</v>
      </c>
      <c r="C1289" s="119" t="s">
        <v>3705</v>
      </c>
      <c r="D1289" s="119" t="s">
        <v>5471</v>
      </c>
      <c r="E1289" s="119">
        <v>64</v>
      </c>
      <c r="F1289" s="118">
        <v>5</v>
      </c>
      <c r="G1289" s="119" t="s">
        <v>2817</v>
      </c>
      <c r="H1289" s="119" t="s">
        <v>2821</v>
      </c>
    </row>
    <row r="1290" spans="1:8" ht="15">
      <c r="A1290" s="118" t="s">
        <v>2822</v>
      </c>
      <c r="B1290" s="119" t="s">
        <v>227</v>
      </c>
      <c r="C1290" s="119" t="s">
        <v>5472</v>
      </c>
      <c r="D1290" s="119" t="s">
        <v>5473</v>
      </c>
      <c r="E1290" s="119">
        <v>64</v>
      </c>
      <c r="F1290" s="118">
        <v>5</v>
      </c>
      <c r="G1290" s="119" t="s">
        <v>2817</v>
      </c>
      <c r="H1290" s="119" t="s">
        <v>2823</v>
      </c>
    </row>
    <row r="1291" spans="1:8" ht="15">
      <c r="A1291" s="118" t="s">
        <v>2824</v>
      </c>
      <c r="B1291" s="119" t="s">
        <v>227</v>
      </c>
      <c r="C1291" s="119" t="s">
        <v>5474</v>
      </c>
      <c r="D1291" s="119" t="s">
        <v>5475</v>
      </c>
      <c r="E1291" s="119">
        <v>64</v>
      </c>
      <c r="F1291" s="118">
        <v>5</v>
      </c>
      <c r="G1291" s="119" t="s">
        <v>2817</v>
      </c>
      <c r="H1291" s="119" t="s">
        <v>2825</v>
      </c>
    </row>
    <row r="1292" spans="1:8" ht="15">
      <c r="A1292" s="118" t="s">
        <v>2826</v>
      </c>
      <c r="B1292" s="119" t="s">
        <v>118</v>
      </c>
      <c r="C1292" s="119" t="s">
        <v>3705</v>
      </c>
      <c r="D1292" s="119" t="s">
        <v>5476</v>
      </c>
      <c r="E1292" s="119">
        <v>64</v>
      </c>
      <c r="F1292" s="118">
        <v>5</v>
      </c>
      <c r="G1292" s="119" t="s">
        <v>2817</v>
      </c>
      <c r="H1292" s="119" t="s">
        <v>2827</v>
      </c>
    </row>
    <row r="1293" spans="1:8" ht="15">
      <c r="A1293" s="118" t="s">
        <v>2828</v>
      </c>
      <c r="B1293" s="119" t="s">
        <v>2829</v>
      </c>
      <c r="C1293" s="119" t="s">
        <v>3705</v>
      </c>
      <c r="D1293" s="119" t="s">
        <v>5477</v>
      </c>
      <c r="E1293" s="119">
        <v>64</v>
      </c>
      <c r="F1293" s="118">
        <v>5</v>
      </c>
      <c r="G1293" s="119" t="s">
        <v>2817</v>
      </c>
      <c r="H1293" s="119" t="s">
        <v>2830</v>
      </c>
    </row>
    <row r="1294" spans="1:8" ht="15">
      <c r="A1294" s="118" t="s">
        <v>2831</v>
      </c>
      <c r="B1294" s="119" t="s">
        <v>1601</v>
      </c>
      <c r="C1294" s="119" t="s">
        <v>5478</v>
      </c>
      <c r="D1294" s="119" t="s">
        <v>5479</v>
      </c>
      <c r="E1294" s="119">
        <v>64</v>
      </c>
      <c r="F1294" s="118">
        <v>5</v>
      </c>
      <c r="G1294" s="119" t="s">
        <v>2817</v>
      </c>
      <c r="H1294" s="119" t="s">
        <v>451</v>
      </c>
    </row>
    <row r="1295" spans="1:8" ht="15">
      <c r="A1295" s="118" t="s">
        <v>2832</v>
      </c>
      <c r="B1295" s="119" t="s">
        <v>2833</v>
      </c>
      <c r="C1295" s="119" t="s">
        <v>5480</v>
      </c>
      <c r="D1295" s="119" t="s">
        <v>5481</v>
      </c>
      <c r="E1295" s="119">
        <v>64</v>
      </c>
      <c r="F1295" s="118">
        <v>5</v>
      </c>
      <c r="G1295" s="119" t="s">
        <v>2817</v>
      </c>
      <c r="H1295" s="119" t="s">
        <v>2834</v>
      </c>
    </row>
    <row r="1296" spans="1:8" ht="15">
      <c r="A1296" s="118" t="s">
        <v>2835</v>
      </c>
      <c r="B1296" s="119" t="s">
        <v>196</v>
      </c>
      <c r="C1296" s="119" t="s">
        <v>3705</v>
      </c>
      <c r="D1296" s="119" t="s">
        <v>5482</v>
      </c>
      <c r="E1296" s="119">
        <v>64</v>
      </c>
      <c r="F1296" s="118">
        <v>5</v>
      </c>
      <c r="G1296" s="119" t="s">
        <v>2817</v>
      </c>
      <c r="H1296" s="119" t="s">
        <v>513</v>
      </c>
    </row>
    <row r="1297" spans="1:8" ht="15">
      <c r="A1297" s="118" t="s">
        <v>2836</v>
      </c>
      <c r="B1297" s="119" t="s">
        <v>1758</v>
      </c>
      <c r="C1297" s="119" t="s">
        <v>3705</v>
      </c>
      <c r="D1297" s="119" t="s">
        <v>5483</v>
      </c>
      <c r="E1297" s="119">
        <v>64</v>
      </c>
      <c r="F1297" s="118">
        <v>5</v>
      </c>
      <c r="G1297" s="119" t="s">
        <v>2817</v>
      </c>
      <c r="H1297" s="119" t="s">
        <v>2837</v>
      </c>
    </row>
    <row r="1298" spans="1:8" ht="15">
      <c r="A1298" s="118" t="s">
        <v>2838</v>
      </c>
      <c r="B1298" s="119" t="s">
        <v>227</v>
      </c>
      <c r="C1298" s="119" t="s">
        <v>5484</v>
      </c>
      <c r="D1298" s="119" t="s">
        <v>5485</v>
      </c>
      <c r="E1298" s="119">
        <v>64</v>
      </c>
      <c r="F1298" s="118">
        <v>5</v>
      </c>
      <c r="G1298" s="119" t="s">
        <v>2817</v>
      </c>
      <c r="H1298" s="119" t="s">
        <v>2839</v>
      </c>
    </row>
    <row r="1299" spans="1:8" ht="15">
      <c r="A1299" s="118" t="s">
        <v>2840</v>
      </c>
      <c r="B1299" s="119" t="s">
        <v>218</v>
      </c>
      <c r="C1299" s="119" t="s">
        <v>3895</v>
      </c>
      <c r="D1299" s="119" t="s">
        <v>5486</v>
      </c>
      <c r="E1299" s="119">
        <v>64</v>
      </c>
      <c r="F1299" s="118">
        <v>5</v>
      </c>
      <c r="G1299" s="119" t="s">
        <v>2817</v>
      </c>
      <c r="H1299" s="119" t="s">
        <v>2841</v>
      </c>
    </row>
    <row r="1300" spans="1:8" ht="15">
      <c r="A1300" s="118" t="s">
        <v>2842</v>
      </c>
      <c r="B1300" s="119" t="s">
        <v>1858</v>
      </c>
      <c r="C1300" s="119" t="s">
        <v>3705</v>
      </c>
      <c r="D1300" s="119" t="s">
        <v>5487</v>
      </c>
      <c r="E1300" s="119">
        <v>64</v>
      </c>
      <c r="F1300" s="118">
        <v>5</v>
      </c>
      <c r="G1300" s="119" t="s">
        <v>2817</v>
      </c>
      <c r="H1300" s="119" t="s">
        <v>608</v>
      </c>
    </row>
    <row r="1301" spans="1:8" ht="15">
      <c r="A1301" s="118" t="s">
        <v>2843</v>
      </c>
      <c r="B1301" s="119" t="s">
        <v>190</v>
      </c>
      <c r="C1301" s="119" t="s">
        <v>3705</v>
      </c>
      <c r="D1301" s="119" t="s">
        <v>5488</v>
      </c>
      <c r="E1301" s="119">
        <v>64</v>
      </c>
      <c r="F1301" s="118">
        <v>5</v>
      </c>
      <c r="G1301" s="119" t="s">
        <v>2817</v>
      </c>
      <c r="H1301" s="119" t="s">
        <v>2844</v>
      </c>
    </row>
    <row r="1302" spans="1:8" ht="15">
      <c r="A1302" s="118" t="s">
        <v>2845</v>
      </c>
      <c r="B1302" s="119" t="s">
        <v>227</v>
      </c>
      <c r="C1302" s="119" t="s">
        <v>5489</v>
      </c>
      <c r="D1302" s="119" t="s">
        <v>5490</v>
      </c>
      <c r="E1302" s="119">
        <v>64</v>
      </c>
      <c r="F1302" s="118">
        <v>5</v>
      </c>
      <c r="G1302" s="119" t="s">
        <v>2817</v>
      </c>
      <c r="H1302" s="119" t="s">
        <v>2846</v>
      </c>
    </row>
    <row r="1303" spans="1:8" ht="15">
      <c r="A1303" s="118" t="s">
        <v>2847</v>
      </c>
      <c r="B1303" s="119" t="s">
        <v>227</v>
      </c>
      <c r="C1303" s="119" t="s">
        <v>5063</v>
      </c>
      <c r="D1303" s="119" t="s">
        <v>5491</v>
      </c>
      <c r="E1303" s="119">
        <v>64</v>
      </c>
      <c r="F1303" s="118">
        <v>5</v>
      </c>
      <c r="G1303" s="119" t="s">
        <v>2817</v>
      </c>
      <c r="H1303" s="119" t="s">
        <v>251</v>
      </c>
    </row>
    <row r="1304" spans="1:8" ht="15">
      <c r="A1304" s="118" t="s">
        <v>2848</v>
      </c>
      <c r="B1304" s="119" t="s">
        <v>2620</v>
      </c>
      <c r="C1304" s="119" t="s">
        <v>3705</v>
      </c>
      <c r="D1304" s="119" t="s">
        <v>5492</v>
      </c>
      <c r="E1304" s="119">
        <v>64</v>
      </c>
      <c r="F1304" s="118">
        <v>5</v>
      </c>
      <c r="G1304" s="119" t="s">
        <v>2817</v>
      </c>
      <c r="H1304" s="119" t="s">
        <v>2849</v>
      </c>
    </row>
    <row r="1305" spans="1:8" ht="15">
      <c r="A1305" s="118" t="s">
        <v>2850</v>
      </c>
      <c r="B1305" s="119" t="s">
        <v>227</v>
      </c>
      <c r="C1305" s="119" t="s">
        <v>3841</v>
      </c>
      <c r="D1305" s="119" t="s">
        <v>5493</v>
      </c>
      <c r="E1305" s="119">
        <v>64</v>
      </c>
      <c r="F1305" s="118">
        <v>5</v>
      </c>
      <c r="G1305" s="119" t="s">
        <v>2817</v>
      </c>
      <c r="H1305" s="119" t="s">
        <v>2851</v>
      </c>
    </row>
    <row r="1306" spans="1:8" ht="15">
      <c r="A1306" s="118" t="s">
        <v>2852</v>
      </c>
      <c r="B1306" s="119" t="s">
        <v>227</v>
      </c>
      <c r="C1306" s="119" t="s">
        <v>5494</v>
      </c>
      <c r="D1306" s="119" t="s">
        <v>5495</v>
      </c>
      <c r="E1306" s="119">
        <v>64</v>
      </c>
      <c r="F1306" s="118">
        <v>5</v>
      </c>
      <c r="G1306" s="119" t="s">
        <v>2817</v>
      </c>
      <c r="H1306" s="119" t="s">
        <v>2647</v>
      </c>
    </row>
    <row r="1307" spans="1:8" ht="15">
      <c r="A1307" s="118" t="s">
        <v>2853</v>
      </c>
      <c r="B1307" s="119" t="s">
        <v>1090</v>
      </c>
      <c r="C1307" s="119" t="s">
        <v>4622</v>
      </c>
      <c r="D1307" s="119" t="s">
        <v>5496</v>
      </c>
      <c r="E1307" s="119">
        <v>64</v>
      </c>
      <c r="F1307" s="118">
        <v>5</v>
      </c>
      <c r="G1307" s="119" t="s">
        <v>1673</v>
      </c>
      <c r="H1307" s="119" t="s">
        <v>330</v>
      </c>
    </row>
    <row r="1308" spans="1:8" ht="15">
      <c r="A1308" s="118" t="s">
        <v>2854</v>
      </c>
      <c r="B1308" s="119" t="s">
        <v>2855</v>
      </c>
      <c r="C1308" s="119" t="s">
        <v>3926</v>
      </c>
      <c r="D1308" s="119" t="s">
        <v>5497</v>
      </c>
      <c r="E1308" s="119">
        <v>64</v>
      </c>
      <c r="F1308" s="118">
        <v>5</v>
      </c>
      <c r="G1308" s="119" t="s">
        <v>1673</v>
      </c>
      <c r="H1308" s="119" t="s">
        <v>2856</v>
      </c>
    </row>
    <row r="1309" spans="1:8" ht="15">
      <c r="A1309" s="118" t="s">
        <v>2857</v>
      </c>
      <c r="B1309" s="119" t="s">
        <v>367</v>
      </c>
      <c r="C1309" s="119" t="s">
        <v>3705</v>
      </c>
      <c r="D1309" s="119" t="s">
        <v>5498</v>
      </c>
      <c r="E1309" s="119">
        <v>64</v>
      </c>
      <c r="F1309" s="118">
        <v>5</v>
      </c>
      <c r="G1309" s="119" t="s">
        <v>1673</v>
      </c>
      <c r="H1309" s="119" t="s">
        <v>1011</v>
      </c>
    </row>
    <row r="1310" spans="1:8" ht="15">
      <c r="A1310" s="118" t="s">
        <v>2858</v>
      </c>
      <c r="B1310" s="119" t="s">
        <v>1073</v>
      </c>
      <c r="C1310" s="119" t="s">
        <v>3705</v>
      </c>
      <c r="D1310" s="119" t="s">
        <v>5499</v>
      </c>
      <c r="E1310" s="119">
        <v>64</v>
      </c>
      <c r="F1310" s="118">
        <v>5</v>
      </c>
      <c r="G1310" s="119" t="s">
        <v>1673</v>
      </c>
      <c r="H1310" s="119" t="s">
        <v>2859</v>
      </c>
    </row>
    <row r="1311" spans="1:8" ht="15">
      <c r="A1311" s="118" t="s">
        <v>2860</v>
      </c>
      <c r="B1311" s="119" t="s">
        <v>138</v>
      </c>
      <c r="C1311" s="119" t="s">
        <v>5500</v>
      </c>
      <c r="D1311" s="119" t="s">
        <v>5501</v>
      </c>
      <c r="E1311" s="119">
        <v>64</v>
      </c>
      <c r="F1311" s="118">
        <v>5</v>
      </c>
      <c r="G1311" s="119" t="s">
        <v>1673</v>
      </c>
      <c r="H1311" s="119" t="s">
        <v>1877</v>
      </c>
    </row>
    <row r="1312" spans="1:8" ht="15">
      <c r="A1312" s="118" t="s">
        <v>2861</v>
      </c>
      <c r="B1312" s="119" t="s">
        <v>212</v>
      </c>
      <c r="C1312" s="119" t="s">
        <v>5502</v>
      </c>
      <c r="D1312" s="119" t="s">
        <v>4724</v>
      </c>
      <c r="E1312" s="119">
        <v>64</v>
      </c>
      <c r="F1312" s="118">
        <v>5</v>
      </c>
      <c r="G1312" s="119" t="s">
        <v>1673</v>
      </c>
      <c r="H1312" s="119" t="s">
        <v>133</v>
      </c>
    </row>
    <row r="1313" spans="1:8" ht="15">
      <c r="A1313" s="118" t="s">
        <v>2862</v>
      </c>
      <c r="B1313" s="119" t="s">
        <v>84</v>
      </c>
      <c r="C1313" s="119" t="s">
        <v>3705</v>
      </c>
      <c r="D1313" s="119" t="s">
        <v>4966</v>
      </c>
      <c r="E1313" s="119">
        <v>64</v>
      </c>
      <c r="F1313" s="118">
        <v>5</v>
      </c>
      <c r="G1313" s="119" t="s">
        <v>1146</v>
      </c>
      <c r="H1313" s="119" t="s">
        <v>451</v>
      </c>
    </row>
    <row r="1314" spans="1:8" ht="15">
      <c r="A1314" s="118" t="s">
        <v>2863</v>
      </c>
      <c r="B1314" s="119" t="s">
        <v>315</v>
      </c>
      <c r="C1314" s="119" t="s">
        <v>3705</v>
      </c>
      <c r="D1314" s="119" t="s">
        <v>5503</v>
      </c>
      <c r="E1314" s="119">
        <v>64</v>
      </c>
      <c r="F1314" s="118">
        <v>5</v>
      </c>
      <c r="G1314" s="119" t="s">
        <v>1146</v>
      </c>
      <c r="H1314" s="119" t="s">
        <v>2864</v>
      </c>
    </row>
    <row r="1315" spans="1:8" ht="15">
      <c r="A1315" s="118" t="s">
        <v>2865</v>
      </c>
      <c r="B1315" s="119" t="s">
        <v>224</v>
      </c>
      <c r="C1315" s="119" t="s">
        <v>3705</v>
      </c>
      <c r="D1315" s="119" t="s">
        <v>5504</v>
      </c>
      <c r="E1315" s="119">
        <v>64</v>
      </c>
      <c r="F1315" s="118">
        <v>5</v>
      </c>
      <c r="G1315" s="119" t="s">
        <v>1146</v>
      </c>
      <c r="H1315" s="119" t="s">
        <v>1505</v>
      </c>
    </row>
    <row r="1316" spans="1:8" ht="15">
      <c r="A1316" s="118" t="s">
        <v>2866</v>
      </c>
      <c r="B1316" s="119" t="s">
        <v>1270</v>
      </c>
      <c r="C1316" s="119" t="s">
        <v>3705</v>
      </c>
      <c r="D1316" s="119" t="s">
        <v>5505</v>
      </c>
      <c r="E1316" s="119">
        <v>64</v>
      </c>
      <c r="F1316" s="118">
        <v>5</v>
      </c>
      <c r="G1316" s="119" t="s">
        <v>1146</v>
      </c>
      <c r="H1316" s="119" t="s">
        <v>138</v>
      </c>
    </row>
    <row r="1317" spans="1:8" ht="15">
      <c r="A1317" s="118" t="s">
        <v>2867</v>
      </c>
      <c r="B1317" s="119" t="s">
        <v>1877</v>
      </c>
      <c r="C1317" s="119" t="s">
        <v>3705</v>
      </c>
      <c r="D1317" s="119" t="s">
        <v>5506</v>
      </c>
      <c r="E1317" s="119">
        <v>64</v>
      </c>
      <c r="F1317" s="118">
        <v>5</v>
      </c>
      <c r="G1317" s="119" t="s">
        <v>1146</v>
      </c>
      <c r="H1317" s="119" t="s">
        <v>2868</v>
      </c>
    </row>
    <row r="1318" spans="1:8" ht="15">
      <c r="A1318" s="118" t="s">
        <v>2869</v>
      </c>
      <c r="B1318" s="119" t="s">
        <v>2287</v>
      </c>
      <c r="C1318" s="119" t="s">
        <v>5507</v>
      </c>
      <c r="D1318" s="119" t="s">
        <v>5508</v>
      </c>
      <c r="E1318" s="119">
        <v>64</v>
      </c>
      <c r="F1318" s="118">
        <v>5</v>
      </c>
      <c r="G1318" s="119" t="s">
        <v>1146</v>
      </c>
      <c r="H1318" s="119" t="s">
        <v>2870</v>
      </c>
    </row>
    <row r="1319" spans="1:8" ht="15">
      <c r="A1319" s="118" t="s">
        <v>2871</v>
      </c>
      <c r="B1319" s="119" t="s">
        <v>315</v>
      </c>
      <c r="C1319" s="119" t="s">
        <v>5509</v>
      </c>
      <c r="D1319" s="119" t="s">
        <v>5510</v>
      </c>
      <c r="E1319" s="119">
        <v>64</v>
      </c>
      <c r="F1319" s="118">
        <v>5</v>
      </c>
      <c r="G1319" s="119" t="s">
        <v>1146</v>
      </c>
      <c r="H1319" s="119" t="s">
        <v>2872</v>
      </c>
    </row>
    <row r="1320" spans="1:8" ht="15">
      <c r="A1320" s="118" t="s">
        <v>2873</v>
      </c>
      <c r="B1320" s="119" t="s">
        <v>1362</v>
      </c>
      <c r="C1320" s="119" t="s">
        <v>3705</v>
      </c>
      <c r="D1320" s="119" t="s">
        <v>5511</v>
      </c>
      <c r="E1320" s="119">
        <v>64</v>
      </c>
      <c r="F1320" s="118">
        <v>5</v>
      </c>
      <c r="G1320" s="119" t="s">
        <v>1146</v>
      </c>
      <c r="H1320" s="119" t="s">
        <v>2874</v>
      </c>
    </row>
    <row r="1321" spans="1:8" ht="15">
      <c r="A1321" s="118" t="s">
        <v>2875</v>
      </c>
      <c r="B1321" s="119" t="s">
        <v>168</v>
      </c>
      <c r="C1321" s="119" t="s">
        <v>3705</v>
      </c>
      <c r="D1321" s="119" t="s">
        <v>5512</v>
      </c>
      <c r="E1321" s="119">
        <v>64</v>
      </c>
      <c r="F1321" s="118">
        <v>5</v>
      </c>
      <c r="G1321" s="119" t="s">
        <v>1146</v>
      </c>
      <c r="H1321" s="119" t="s">
        <v>2876</v>
      </c>
    </row>
    <row r="1322" spans="1:8" ht="15">
      <c r="A1322" s="118" t="s">
        <v>2877</v>
      </c>
      <c r="B1322" s="119" t="s">
        <v>107</v>
      </c>
      <c r="C1322" s="119" t="s">
        <v>5513</v>
      </c>
      <c r="D1322" s="119" t="s">
        <v>5514</v>
      </c>
      <c r="E1322" s="119">
        <v>64</v>
      </c>
      <c r="F1322" s="118">
        <v>5</v>
      </c>
      <c r="G1322" s="119" t="s">
        <v>1146</v>
      </c>
      <c r="H1322" s="119" t="s">
        <v>937</v>
      </c>
    </row>
    <row r="1323" spans="1:8" ht="15">
      <c r="A1323" s="118" t="s">
        <v>2878</v>
      </c>
      <c r="B1323" s="119" t="s">
        <v>110</v>
      </c>
      <c r="C1323" s="119" t="s">
        <v>3705</v>
      </c>
      <c r="D1323" s="119" t="s">
        <v>5515</v>
      </c>
      <c r="E1323" s="119">
        <v>64</v>
      </c>
      <c r="F1323" s="118">
        <v>5</v>
      </c>
      <c r="G1323" s="119" t="s">
        <v>1146</v>
      </c>
      <c r="H1323" s="119" t="s">
        <v>2879</v>
      </c>
    </row>
    <row r="1324" spans="1:8" ht="15">
      <c r="A1324" s="118" t="s">
        <v>2880</v>
      </c>
      <c r="B1324" s="119" t="s">
        <v>227</v>
      </c>
      <c r="C1324" s="119" t="s">
        <v>3705</v>
      </c>
      <c r="D1324" s="119" t="s">
        <v>5516</v>
      </c>
      <c r="E1324" s="119">
        <v>64</v>
      </c>
      <c r="F1324" s="118">
        <v>5</v>
      </c>
      <c r="G1324" s="119" t="s">
        <v>1146</v>
      </c>
      <c r="H1324" s="119" t="s">
        <v>2881</v>
      </c>
    </row>
    <row r="1325" spans="1:8" ht="15">
      <c r="A1325" s="118" t="s">
        <v>2882</v>
      </c>
      <c r="B1325" s="119" t="s">
        <v>230</v>
      </c>
      <c r="C1325" s="119" t="s">
        <v>3705</v>
      </c>
      <c r="D1325" s="119" t="s">
        <v>5517</v>
      </c>
      <c r="E1325" s="119">
        <v>64</v>
      </c>
      <c r="F1325" s="118">
        <v>5</v>
      </c>
      <c r="G1325" s="119" t="s">
        <v>1146</v>
      </c>
      <c r="H1325" s="119" t="s">
        <v>262</v>
      </c>
    </row>
    <row r="1326" spans="1:8" ht="15">
      <c r="A1326" s="118" t="s">
        <v>2883</v>
      </c>
      <c r="B1326" s="119" t="s">
        <v>2250</v>
      </c>
      <c r="C1326" s="119" t="s">
        <v>5518</v>
      </c>
      <c r="D1326" s="119" t="s">
        <v>5519</v>
      </c>
      <c r="E1326" s="119">
        <v>64</v>
      </c>
      <c r="F1326" s="118">
        <v>5</v>
      </c>
      <c r="G1326" s="119" t="s">
        <v>1171</v>
      </c>
      <c r="H1326" s="119" t="s">
        <v>1171</v>
      </c>
    </row>
    <row r="1327" spans="1:8" ht="15">
      <c r="A1327" s="118" t="s">
        <v>2884</v>
      </c>
      <c r="B1327" s="119" t="s">
        <v>181</v>
      </c>
      <c r="C1327" s="119" t="s">
        <v>3810</v>
      </c>
      <c r="D1327" s="119" t="s">
        <v>5520</v>
      </c>
      <c r="E1327" s="119">
        <v>64</v>
      </c>
      <c r="F1327" s="118">
        <v>5</v>
      </c>
      <c r="G1327" s="119" t="s">
        <v>1171</v>
      </c>
      <c r="H1327" s="119" t="s">
        <v>2885</v>
      </c>
    </row>
    <row r="1328" spans="1:8" ht="15">
      <c r="A1328" s="118" t="s">
        <v>2886</v>
      </c>
      <c r="B1328" s="119" t="s">
        <v>1270</v>
      </c>
      <c r="C1328" s="119" t="s">
        <v>5521</v>
      </c>
      <c r="D1328" s="119" t="s">
        <v>5522</v>
      </c>
      <c r="E1328" s="119">
        <v>64</v>
      </c>
      <c r="F1328" s="118">
        <v>5</v>
      </c>
      <c r="G1328" s="119" t="s">
        <v>1171</v>
      </c>
      <c r="H1328" s="119" t="s">
        <v>2887</v>
      </c>
    </row>
    <row r="1329" spans="1:8" ht="15">
      <c r="A1329" s="118" t="s">
        <v>2888</v>
      </c>
      <c r="B1329" s="119" t="s">
        <v>1194</v>
      </c>
      <c r="C1329" s="119" t="s">
        <v>3841</v>
      </c>
      <c r="D1329" s="119" t="s">
        <v>5523</v>
      </c>
      <c r="E1329" s="119">
        <v>64</v>
      </c>
      <c r="F1329" s="118">
        <v>5</v>
      </c>
      <c r="G1329" s="119" t="s">
        <v>1171</v>
      </c>
      <c r="H1329" s="119" t="s">
        <v>2889</v>
      </c>
    </row>
    <row r="1330" spans="1:8" ht="15">
      <c r="A1330" s="118" t="s">
        <v>2890</v>
      </c>
      <c r="B1330" s="119" t="s">
        <v>196</v>
      </c>
      <c r="C1330" s="119" t="s">
        <v>4149</v>
      </c>
      <c r="D1330" s="119" t="s">
        <v>5524</v>
      </c>
      <c r="E1330" s="119">
        <v>65</v>
      </c>
      <c r="F1330" s="130">
        <v>21</v>
      </c>
      <c r="G1330" s="119" t="s">
        <v>165</v>
      </c>
      <c r="H1330" s="119" t="s">
        <v>165</v>
      </c>
    </row>
    <row r="1331" spans="1:8" ht="15">
      <c r="A1331" s="118" t="s">
        <v>2891</v>
      </c>
      <c r="B1331" s="119" t="s">
        <v>224</v>
      </c>
      <c r="C1331" s="119" t="s">
        <v>3705</v>
      </c>
      <c r="D1331" s="119" t="s">
        <v>5525</v>
      </c>
      <c r="E1331" s="119">
        <v>65</v>
      </c>
      <c r="F1331" s="130">
        <v>21</v>
      </c>
      <c r="G1331" s="119" t="s">
        <v>165</v>
      </c>
      <c r="H1331" s="119" t="s">
        <v>2892</v>
      </c>
    </row>
    <row r="1332" spans="1:8" ht="15">
      <c r="A1332" s="118" t="s">
        <v>2893</v>
      </c>
      <c r="B1332" s="119" t="s">
        <v>227</v>
      </c>
      <c r="C1332" s="119" t="s">
        <v>5526</v>
      </c>
      <c r="D1332" s="119" t="s">
        <v>5527</v>
      </c>
      <c r="E1332" s="119">
        <v>65</v>
      </c>
      <c r="F1332" s="130">
        <v>21</v>
      </c>
      <c r="G1332" s="119" t="s">
        <v>165</v>
      </c>
      <c r="H1332" s="119" t="s">
        <v>2894</v>
      </c>
    </row>
    <row r="1333" spans="1:8" ht="15">
      <c r="A1333" s="118" t="s">
        <v>2895</v>
      </c>
      <c r="B1333" s="119" t="s">
        <v>2896</v>
      </c>
      <c r="C1333" s="119" t="s">
        <v>5528</v>
      </c>
      <c r="D1333" s="119" t="s">
        <v>5529</v>
      </c>
      <c r="E1333" s="119">
        <v>65</v>
      </c>
      <c r="F1333" s="130">
        <v>21</v>
      </c>
      <c r="G1333" s="119" t="s">
        <v>165</v>
      </c>
      <c r="H1333" s="119" t="s">
        <v>2897</v>
      </c>
    </row>
    <row r="1334" spans="1:8" ht="15">
      <c r="A1334" s="118" t="s">
        <v>2898</v>
      </c>
      <c r="B1334" s="119" t="s">
        <v>1834</v>
      </c>
      <c r="C1334" s="119" t="s">
        <v>3705</v>
      </c>
      <c r="D1334" s="119" t="s">
        <v>5530</v>
      </c>
      <c r="E1334" s="119">
        <v>65</v>
      </c>
      <c r="F1334" s="130">
        <v>21</v>
      </c>
      <c r="G1334" s="119" t="s">
        <v>165</v>
      </c>
      <c r="H1334" s="119" t="s">
        <v>2899</v>
      </c>
    </row>
    <row r="1335" spans="1:8" ht="15">
      <c r="A1335" s="118" t="s">
        <v>2900</v>
      </c>
      <c r="B1335" s="119" t="s">
        <v>124</v>
      </c>
      <c r="C1335" s="119" t="s">
        <v>3705</v>
      </c>
      <c r="D1335" s="119" t="s">
        <v>5531</v>
      </c>
      <c r="E1335" s="119">
        <v>65</v>
      </c>
      <c r="F1335" s="130">
        <v>21</v>
      </c>
      <c r="G1335" s="119" t="s">
        <v>165</v>
      </c>
      <c r="H1335" s="119" t="s">
        <v>344</v>
      </c>
    </row>
    <row r="1336" spans="1:8" ht="15">
      <c r="A1336" s="118" t="s">
        <v>2901</v>
      </c>
      <c r="B1336" s="119" t="s">
        <v>571</v>
      </c>
      <c r="C1336" s="119" t="s">
        <v>3705</v>
      </c>
      <c r="D1336" s="119" t="s">
        <v>5532</v>
      </c>
      <c r="E1336" s="119">
        <v>65</v>
      </c>
      <c r="F1336" s="130">
        <v>21</v>
      </c>
      <c r="G1336" s="119" t="s">
        <v>165</v>
      </c>
      <c r="H1336" s="119" t="s">
        <v>2902</v>
      </c>
    </row>
    <row r="1337" spans="1:8" ht="15">
      <c r="A1337" s="118" t="s">
        <v>2903</v>
      </c>
      <c r="B1337" s="119" t="s">
        <v>227</v>
      </c>
      <c r="C1337" s="119" t="s">
        <v>5533</v>
      </c>
      <c r="D1337" s="119" t="s">
        <v>5534</v>
      </c>
      <c r="E1337" s="119">
        <v>65</v>
      </c>
      <c r="F1337" s="130">
        <v>21</v>
      </c>
      <c r="G1337" s="119" t="s">
        <v>165</v>
      </c>
      <c r="H1337" s="119" t="s">
        <v>2904</v>
      </c>
    </row>
    <row r="1338" spans="1:8" ht="15">
      <c r="A1338" s="118" t="s">
        <v>2905</v>
      </c>
      <c r="B1338" s="119" t="s">
        <v>356</v>
      </c>
      <c r="C1338" s="119" t="s">
        <v>3705</v>
      </c>
      <c r="D1338" s="119" t="s">
        <v>5535</v>
      </c>
      <c r="E1338" s="119">
        <v>65</v>
      </c>
      <c r="F1338" s="130">
        <v>21</v>
      </c>
      <c r="G1338" s="119" t="s">
        <v>165</v>
      </c>
      <c r="H1338" s="119" t="s">
        <v>2906</v>
      </c>
    </row>
    <row r="1339" spans="1:8" ht="15">
      <c r="A1339" s="118" t="s">
        <v>2907</v>
      </c>
      <c r="B1339" s="119" t="s">
        <v>196</v>
      </c>
      <c r="C1339" s="119" t="s">
        <v>3753</v>
      </c>
      <c r="D1339" s="119" t="s">
        <v>5536</v>
      </c>
      <c r="E1339" s="119">
        <v>65</v>
      </c>
      <c r="F1339" s="130">
        <v>21</v>
      </c>
      <c r="G1339" s="119" t="s">
        <v>165</v>
      </c>
      <c r="H1339" s="119" t="s">
        <v>2908</v>
      </c>
    </row>
    <row r="1340" spans="1:8" ht="15">
      <c r="A1340" s="118" t="s">
        <v>2909</v>
      </c>
      <c r="B1340" s="119" t="s">
        <v>2910</v>
      </c>
      <c r="C1340" s="119" t="s">
        <v>5537</v>
      </c>
      <c r="D1340" s="119" t="s">
        <v>5538</v>
      </c>
      <c r="E1340" s="119">
        <v>65</v>
      </c>
      <c r="F1340" s="130">
        <v>21</v>
      </c>
      <c r="G1340" s="119" t="s">
        <v>172</v>
      </c>
      <c r="H1340" s="119" t="s">
        <v>172</v>
      </c>
    </row>
    <row r="1341" spans="1:8" ht="15">
      <c r="A1341" s="118" t="s">
        <v>2911</v>
      </c>
      <c r="B1341" s="119" t="s">
        <v>380</v>
      </c>
      <c r="C1341" s="119" t="s">
        <v>3705</v>
      </c>
      <c r="D1341" s="119" t="s">
        <v>5539</v>
      </c>
      <c r="E1341" s="119">
        <v>65</v>
      </c>
      <c r="F1341" s="130">
        <v>21</v>
      </c>
      <c r="G1341" s="119" t="s">
        <v>172</v>
      </c>
      <c r="H1341" s="119" t="s">
        <v>2912</v>
      </c>
    </row>
    <row r="1342" spans="1:8" ht="15">
      <c r="A1342" s="118" t="s">
        <v>2913</v>
      </c>
      <c r="B1342" s="119" t="s">
        <v>871</v>
      </c>
      <c r="C1342" s="119" t="s">
        <v>5540</v>
      </c>
      <c r="D1342" s="119" t="s">
        <v>5541</v>
      </c>
      <c r="E1342" s="119">
        <v>65</v>
      </c>
      <c r="F1342" s="130">
        <v>21</v>
      </c>
      <c r="G1342" s="119" t="s">
        <v>172</v>
      </c>
      <c r="H1342" s="119" t="s">
        <v>2914</v>
      </c>
    </row>
    <row r="1343" spans="1:8" ht="15">
      <c r="A1343" s="118" t="s">
        <v>2915</v>
      </c>
      <c r="B1343" s="119" t="s">
        <v>110</v>
      </c>
      <c r="C1343" s="119" t="s">
        <v>5542</v>
      </c>
      <c r="D1343" s="119" t="s">
        <v>5543</v>
      </c>
      <c r="E1343" s="119">
        <v>65</v>
      </c>
      <c r="F1343" s="130">
        <v>21</v>
      </c>
      <c r="G1343" s="119" t="s">
        <v>172</v>
      </c>
      <c r="H1343" s="119" t="s">
        <v>2916</v>
      </c>
    </row>
    <row r="1344" spans="1:8" ht="15">
      <c r="A1344" s="118" t="s">
        <v>2917</v>
      </c>
      <c r="B1344" s="119" t="s">
        <v>1259</v>
      </c>
      <c r="C1344" s="119" t="s">
        <v>3705</v>
      </c>
      <c r="D1344" s="119" t="s">
        <v>5544</v>
      </c>
      <c r="E1344" s="119">
        <v>65</v>
      </c>
      <c r="F1344" s="130">
        <v>21</v>
      </c>
      <c r="G1344" s="119" t="s">
        <v>172</v>
      </c>
      <c r="H1344" s="119" t="s">
        <v>2918</v>
      </c>
    </row>
    <row r="1345" spans="1:8" ht="15">
      <c r="A1345" s="118" t="s">
        <v>2919</v>
      </c>
      <c r="B1345" s="119" t="s">
        <v>889</v>
      </c>
      <c r="C1345" s="119" t="s">
        <v>5540</v>
      </c>
      <c r="D1345" s="119" t="s">
        <v>5545</v>
      </c>
      <c r="E1345" s="119">
        <v>65</v>
      </c>
      <c r="F1345" s="130">
        <v>21</v>
      </c>
      <c r="G1345" s="119" t="s">
        <v>172</v>
      </c>
      <c r="H1345" s="119" t="s">
        <v>2920</v>
      </c>
    </row>
    <row r="1346" spans="1:8" ht="15">
      <c r="A1346" s="118" t="s">
        <v>2921</v>
      </c>
      <c r="B1346" s="119" t="s">
        <v>1498</v>
      </c>
      <c r="C1346" s="119" t="s">
        <v>3705</v>
      </c>
      <c r="D1346" s="119" t="s">
        <v>5546</v>
      </c>
      <c r="E1346" s="119">
        <v>65</v>
      </c>
      <c r="F1346" s="130">
        <v>21</v>
      </c>
      <c r="G1346" s="119" t="s">
        <v>172</v>
      </c>
      <c r="H1346" s="119" t="s">
        <v>2922</v>
      </c>
    </row>
    <row r="1347" spans="1:8" ht="15">
      <c r="A1347" s="118" t="s">
        <v>2923</v>
      </c>
      <c r="B1347" s="119" t="s">
        <v>209</v>
      </c>
      <c r="C1347" s="119" t="s">
        <v>3705</v>
      </c>
      <c r="D1347" s="119" t="s">
        <v>5547</v>
      </c>
      <c r="E1347" s="119">
        <v>65</v>
      </c>
      <c r="F1347" s="130">
        <v>21</v>
      </c>
      <c r="G1347" s="119" t="s">
        <v>172</v>
      </c>
      <c r="H1347" s="119" t="s">
        <v>1740</v>
      </c>
    </row>
    <row r="1348" spans="1:8" ht="15">
      <c r="A1348" s="118" t="s">
        <v>2924</v>
      </c>
      <c r="B1348" s="119" t="s">
        <v>2058</v>
      </c>
      <c r="C1348" s="119" t="s">
        <v>3705</v>
      </c>
      <c r="D1348" s="119" t="s">
        <v>5548</v>
      </c>
      <c r="E1348" s="119">
        <v>65</v>
      </c>
      <c r="F1348" s="130">
        <v>21</v>
      </c>
      <c r="G1348" s="119" t="s">
        <v>172</v>
      </c>
      <c r="H1348" s="119" t="s">
        <v>2925</v>
      </c>
    </row>
    <row r="1349" spans="1:8" ht="15">
      <c r="A1349" s="118" t="s">
        <v>2926</v>
      </c>
      <c r="B1349" s="119" t="s">
        <v>2927</v>
      </c>
      <c r="C1349" s="119" t="s">
        <v>3705</v>
      </c>
      <c r="D1349" s="119" t="s">
        <v>5549</v>
      </c>
      <c r="E1349" s="119">
        <v>65</v>
      </c>
      <c r="F1349" s="130">
        <v>21</v>
      </c>
      <c r="G1349" s="119" t="s">
        <v>206</v>
      </c>
      <c r="H1349" s="119" t="s">
        <v>2928</v>
      </c>
    </row>
    <row r="1350" spans="1:8" ht="15">
      <c r="A1350" s="118" t="s">
        <v>2929</v>
      </c>
      <c r="B1350" s="119" t="s">
        <v>509</v>
      </c>
      <c r="C1350" s="119" t="s">
        <v>5528</v>
      </c>
      <c r="D1350" s="119" t="s">
        <v>5550</v>
      </c>
      <c r="E1350" s="119">
        <v>65</v>
      </c>
      <c r="F1350" s="130">
        <v>21</v>
      </c>
      <c r="G1350" s="119" t="s">
        <v>206</v>
      </c>
      <c r="H1350" s="119" t="s">
        <v>1650</v>
      </c>
    </row>
    <row r="1351" spans="1:8" ht="15">
      <c r="A1351" s="118" t="s">
        <v>2930</v>
      </c>
      <c r="B1351" s="119" t="s">
        <v>2931</v>
      </c>
      <c r="C1351" s="119" t="s">
        <v>3705</v>
      </c>
      <c r="D1351" s="119" t="s">
        <v>5551</v>
      </c>
      <c r="E1351" s="119">
        <v>65</v>
      </c>
      <c r="F1351" s="130">
        <v>21</v>
      </c>
      <c r="G1351" s="119" t="s">
        <v>206</v>
      </c>
      <c r="H1351" s="119" t="s">
        <v>2932</v>
      </c>
    </row>
    <row r="1352" spans="1:8" ht="15">
      <c r="A1352" s="118" t="s">
        <v>2933</v>
      </c>
      <c r="B1352" s="119" t="s">
        <v>2934</v>
      </c>
      <c r="C1352" s="119" t="s">
        <v>3705</v>
      </c>
      <c r="D1352" s="119" t="s">
        <v>5552</v>
      </c>
      <c r="E1352" s="119">
        <v>65</v>
      </c>
      <c r="F1352" s="130">
        <v>21</v>
      </c>
      <c r="G1352" s="119" t="s">
        <v>206</v>
      </c>
      <c r="H1352" s="119" t="s">
        <v>2935</v>
      </c>
    </row>
    <row r="1353" spans="1:8" ht="15">
      <c r="A1353" s="118" t="s">
        <v>2936</v>
      </c>
      <c r="B1353" s="119" t="s">
        <v>1539</v>
      </c>
      <c r="C1353" s="119" t="s">
        <v>5553</v>
      </c>
      <c r="D1353" s="119" t="s">
        <v>5554</v>
      </c>
      <c r="E1353" s="119">
        <v>66</v>
      </c>
      <c r="F1353" s="130">
        <v>22</v>
      </c>
      <c r="G1353" s="119" t="s">
        <v>940</v>
      </c>
      <c r="H1353" s="119" t="s">
        <v>2937</v>
      </c>
    </row>
    <row r="1354" spans="1:8" ht="15">
      <c r="A1354" s="118" t="s">
        <v>2938</v>
      </c>
      <c r="B1354" s="119" t="s">
        <v>2058</v>
      </c>
      <c r="C1354" s="119" t="s">
        <v>5555</v>
      </c>
      <c r="D1354" s="119" t="s">
        <v>5556</v>
      </c>
      <c r="E1354" s="119">
        <v>66</v>
      </c>
      <c r="F1354" s="130">
        <v>22</v>
      </c>
      <c r="G1354" s="119" t="s">
        <v>1516</v>
      </c>
      <c r="H1354" s="119" t="s">
        <v>2939</v>
      </c>
    </row>
    <row r="1355" spans="1:8" ht="15">
      <c r="A1355" s="118" t="s">
        <v>2940</v>
      </c>
      <c r="B1355" s="119" t="s">
        <v>1090</v>
      </c>
      <c r="C1355" s="119" t="s">
        <v>5557</v>
      </c>
      <c r="D1355" s="119" t="s">
        <v>5558</v>
      </c>
      <c r="E1355" s="119">
        <v>66</v>
      </c>
      <c r="F1355" s="130">
        <v>22</v>
      </c>
      <c r="G1355" s="119" t="s">
        <v>351</v>
      </c>
      <c r="H1355" s="119" t="s">
        <v>2941</v>
      </c>
    </row>
    <row r="1356" spans="1:8" ht="15">
      <c r="A1356" s="118" t="s">
        <v>2942</v>
      </c>
      <c r="B1356" s="119" t="s">
        <v>212</v>
      </c>
      <c r="C1356" s="119" t="s">
        <v>5559</v>
      </c>
      <c r="D1356" s="119" t="s">
        <v>5560</v>
      </c>
      <c r="E1356" s="119">
        <v>66</v>
      </c>
      <c r="F1356" s="130">
        <v>22</v>
      </c>
      <c r="G1356" s="119" t="s">
        <v>357</v>
      </c>
      <c r="H1356" s="119" t="s">
        <v>2943</v>
      </c>
    </row>
    <row r="1357" spans="1:8" ht="15">
      <c r="A1357" s="118" t="s">
        <v>2944</v>
      </c>
      <c r="B1357" s="119" t="s">
        <v>1601</v>
      </c>
      <c r="C1357" s="119" t="s">
        <v>4608</v>
      </c>
      <c r="D1357" s="119" t="s">
        <v>5561</v>
      </c>
      <c r="E1357" s="119">
        <v>66</v>
      </c>
      <c r="F1357" s="130">
        <v>22</v>
      </c>
      <c r="G1357" s="119" t="s">
        <v>947</v>
      </c>
      <c r="H1357" s="119" t="s">
        <v>2945</v>
      </c>
    </row>
    <row r="1358" spans="1:8" ht="15">
      <c r="A1358" s="118" t="s">
        <v>2946</v>
      </c>
      <c r="B1358" s="119" t="s">
        <v>315</v>
      </c>
      <c r="C1358" s="119" t="s">
        <v>5562</v>
      </c>
      <c r="D1358" s="119" t="s">
        <v>5563</v>
      </c>
      <c r="E1358" s="119">
        <v>66</v>
      </c>
      <c r="F1358" s="130">
        <v>22</v>
      </c>
      <c r="G1358" s="119" t="s">
        <v>924</v>
      </c>
      <c r="H1358" s="119" t="s">
        <v>2947</v>
      </c>
    </row>
    <row r="1359" spans="1:8" ht="15">
      <c r="A1359" s="118" t="s">
        <v>2948</v>
      </c>
      <c r="B1359" s="119" t="s">
        <v>721</v>
      </c>
      <c r="C1359" s="119" t="s">
        <v>5564</v>
      </c>
      <c r="D1359" s="119" t="s">
        <v>5565</v>
      </c>
      <c r="E1359" s="119">
        <v>66</v>
      </c>
      <c r="F1359" s="130">
        <v>22</v>
      </c>
      <c r="G1359" s="119" t="s">
        <v>1540</v>
      </c>
      <c r="H1359" s="119" t="s">
        <v>513</v>
      </c>
    </row>
    <row r="1360" spans="1:8" ht="15">
      <c r="A1360" s="118" t="s">
        <v>2949</v>
      </c>
      <c r="B1360" s="119" t="s">
        <v>2950</v>
      </c>
      <c r="C1360" s="119" t="s">
        <v>5566</v>
      </c>
      <c r="D1360" s="119" t="s">
        <v>5567</v>
      </c>
      <c r="E1360" s="119">
        <v>66</v>
      </c>
      <c r="F1360" s="130">
        <v>22</v>
      </c>
      <c r="G1360" s="119" t="s">
        <v>380</v>
      </c>
      <c r="H1360" s="119" t="s">
        <v>380</v>
      </c>
    </row>
    <row r="1361" spans="1:8" ht="15">
      <c r="A1361" s="118" t="s">
        <v>2951</v>
      </c>
      <c r="B1361" s="119" t="s">
        <v>1620</v>
      </c>
      <c r="C1361" s="119" t="s">
        <v>5568</v>
      </c>
      <c r="D1361" s="119" t="s">
        <v>5569</v>
      </c>
      <c r="E1361" s="119">
        <v>66</v>
      </c>
      <c r="F1361" s="130">
        <v>22</v>
      </c>
      <c r="G1361" s="119" t="s">
        <v>380</v>
      </c>
      <c r="H1361" s="119" t="s">
        <v>380</v>
      </c>
    </row>
    <row r="1362" spans="1:8" ht="15">
      <c r="A1362" s="118" t="s">
        <v>2952</v>
      </c>
      <c r="B1362" s="119" t="s">
        <v>566</v>
      </c>
      <c r="C1362" s="119" t="s">
        <v>5570</v>
      </c>
      <c r="D1362" s="119" t="s">
        <v>5571</v>
      </c>
      <c r="E1362" s="119">
        <v>66</v>
      </c>
      <c r="F1362" s="130">
        <v>22</v>
      </c>
      <c r="G1362" s="119" t="s">
        <v>380</v>
      </c>
      <c r="H1362" s="119" t="s">
        <v>380</v>
      </c>
    </row>
    <row r="1363" spans="1:8" ht="15">
      <c r="A1363" s="118" t="s">
        <v>2953</v>
      </c>
      <c r="B1363" s="119" t="s">
        <v>118</v>
      </c>
      <c r="C1363" s="119" t="s">
        <v>5572</v>
      </c>
      <c r="D1363" s="119" t="s">
        <v>5573</v>
      </c>
      <c r="E1363" s="119">
        <v>66</v>
      </c>
      <c r="F1363" s="130">
        <v>22</v>
      </c>
      <c r="G1363" s="119" t="s">
        <v>380</v>
      </c>
      <c r="H1363" s="119" t="s">
        <v>2954</v>
      </c>
    </row>
    <row r="1364" spans="1:8" ht="15">
      <c r="A1364" s="118" t="s">
        <v>2955</v>
      </c>
      <c r="B1364" s="119" t="s">
        <v>1194</v>
      </c>
      <c r="C1364" s="119" t="s">
        <v>5574</v>
      </c>
      <c r="D1364" s="119" t="s">
        <v>5575</v>
      </c>
      <c r="E1364" s="119">
        <v>66</v>
      </c>
      <c r="F1364" s="130">
        <v>22</v>
      </c>
      <c r="G1364" s="119" t="s">
        <v>380</v>
      </c>
      <c r="H1364" s="119" t="s">
        <v>2956</v>
      </c>
    </row>
    <row r="1365" spans="1:8" ht="15">
      <c r="A1365" s="118" t="s">
        <v>2957</v>
      </c>
      <c r="B1365" s="119" t="s">
        <v>2958</v>
      </c>
      <c r="C1365" s="119" t="s">
        <v>5576</v>
      </c>
      <c r="D1365" s="119" t="s">
        <v>5577</v>
      </c>
      <c r="E1365" s="119">
        <v>67</v>
      </c>
      <c r="F1365" s="118">
        <v>8</v>
      </c>
      <c r="G1365" s="119" t="s">
        <v>907</v>
      </c>
      <c r="H1365" s="119" t="s">
        <v>2959</v>
      </c>
    </row>
    <row r="1366" spans="1:8" ht="15">
      <c r="A1366" s="118" t="s">
        <v>2960</v>
      </c>
      <c r="B1366" s="119" t="s">
        <v>196</v>
      </c>
      <c r="C1366" s="119" t="s">
        <v>3895</v>
      </c>
      <c r="D1366" s="119" t="s">
        <v>5578</v>
      </c>
      <c r="E1366" s="119">
        <v>67</v>
      </c>
      <c r="F1366" s="118">
        <v>8</v>
      </c>
      <c r="G1366" s="119" t="s">
        <v>1411</v>
      </c>
      <c r="H1366" s="119" t="s">
        <v>1295</v>
      </c>
    </row>
    <row r="1367" spans="1:8" ht="15">
      <c r="A1367" s="118" t="s">
        <v>2961</v>
      </c>
      <c r="B1367" s="119" t="s">
        <v>212</v>
      </c>
      <c r="C1367" s="119" t="s">
        <v>5579</v>
      </c>
      <c r="D1367" s="119" t="s">
        <v>5580</v>
      </c>
      <c r="E1367" s="119">
        <v>67</v>
      </c>
      <c r="F1367" s="118">
        <v>8</v>
      </c>
      <c r="G1367" s="119" t="s">
        <v>1411</v>
      </c>
      <c r="H1367" s="119" t="s">
        <v>1295</v>
      </c>
    </row>
    <row r="1368" spans="1:8" ht="15">
      <c r="A1368" s="118" t="s">
        <v>2962</v>
      </c>
      <c r="B1368" s="119" t="s">
        <v>608</v>
      </c>
      <c r="C1368" s="119" t="s">
        <v>3705</v>
      </c>
      <c r="D1368" s="119" t="s">
        <v>5581</v>
      </c>
      <c r="E1368" s="119">
        <v>67</v>
      </c>
      <c r="F1368" s="118">
        <v>8</v>
      </c>
      <c r="G1368" s="119" t="s">
        <v>1411</v>
      </c>
      <c r="H1368" s="119" t="s">
        <v>2963</v>
      </c>
    </row>
    <row r="1369" spans="1:8" ht="15">
      <c r="A1369" s="118" t="s">
        <v>2964</v>
      </c>
      <c r="B1369" s="119" t="s">
        <v>199</v>
      </c>
      <c r="C1369" s="119" t="s">
        <v>3705</v>
      </c>
      <c r="D1369" s="119" t="s">
        <v>5582</v>
      </c>
      <c r="E1369" s="119">
        <v>67</v>
      </c>
      <c r="F1369" s="118">
        <v>8</v>
      </c>
      <c r="G1369" s="119" t="s">
        <v>1411</v>
      </c>
      <c r="H1369" s="119" t="s">
        <v>2965</v>
      </c>
    </row>
    <row r="1370" spans="1:8" ht="15">
      <c r="A1370" s="118" t="s">
        <v>2966</v>
      </c>
      <c r="B1370" s="119" t="s">
        <v>2967</v>
      </c>
      <c r="C1370" s="119" t="s">
        <v>3810</v>
      </c>
      <c r="D1370" s="119" t="s">
        <v>5583</v>
      </c>
      <c r="E1370" s="119">
        <v>67</v>
      </c>
      <c r="F1370" s="118">
        <v>8</v>
      </c>
      <c r="G1370" s="119" t="s">
        <v>271</v>
      </c>
      <c r="H1370" s="119" t="s">
        <v>2968</v>
      </c>
    </row>
    <row r="1371" spans="1:8" ht="15">
      <c r="A1371" s="118" t="s">
        <v>2969</v>
      </c>
      <c r="B1371" s="119" t="s">
        <v>333</v>
      </c>
      <c r="C1371" s="119" t="s">
        <v>5584</v>
      </c>
      <c r="D1371" s="119" t="s">
        <v>5585</v>
      </c>
      <c r="E1371" s="119">
        <v>67</v>
      </c>
      <c r="F1371" s="118">
        <v>8</v>
      </c>
      <c r="G1371" s="119" t="s">
        <v>2970</v>
      </c>
      <c r="H1371" s="119" t="s">
        <v>2970</v>
      </c>
    </row>
    <row r="1372" spans="1:8" ht="15">
      <c r="A1372" s="118" t="s">
        <v>2971</v>
      </c>
      <c r="B1372" s="119" t="s">
        <v>110</v>
      </c>
      <c r="C1372" s="119" t="s">
        <v>3705</v>
      </c>
      <c r="D1372" s="119" t="s">
        <v>5586</v>
      </c>
      <c r="E1372" s="119">
        <v>67</v>
      </c>
      <c r="F1372" s="118">
        <v>8</v>
      </c>
      <c r="G1372" s="119" t="s">
        <v>2970</v>
      </c>
      <c r="H1372" s="119" t="s">
        <v>2972</v>
      </c>
    </row>
    <row r="1373" spans="1:8" ht="15">
      <c r="A1373" s="118" t="s">
        <v>2973</v>
      </c>
      <c r="B1373" s="119" t="s">
        <v>156</v>
      </c>
      <c r="C1373" s="119" t="s">
        <v>84</v>
      </c>
      <c r="D1373" s="119" t="s">
        <v>5587</v>
      </c>
      <c r="E1373" s="119">
        <v>67</v>
      </c>
      <c r="F1373" s="118">
        <v>8</v>
      </c>
      <c r="G1373" s="119" t="s">
        <v>2970</v>
      </c>
      <c r="H1373" s="119" t="s">
        <v>2974</v>
      </c>
    </row>
    <row r="1374" spans="1:8" ht="15">
      <c r="A1374" s="118" t="s">
        <v>2975</v>
      </c>
      <c r="B1374" s="119" t="s">
        <v>218</v>
      </c>
      <c r="C1374" s="119" t="s">
        <v>3705</v>
      </c>
      <c r="D1374" s="119" t="s">
        <v>5588</v>
      </c>
      <c r="E1374" s="119">
        <v>67</v>
      </c>
      <c r="F1374" s="118">
        <v>8</v>
      </c>
      <c r="G1374" s="119" t="s">
        <v>2970</v>
      </c>
      <c r="H1374" s="119" t="s">
        <v>2976</v>
      </c>
    </row>
    <row r="1375" spans="1:8" ht="15">
      <c r="A1375" s="118" t="s">
        <v>2977</v>
      </c>
      <c r="B1375" s="119" t="s">
        <v>153</v>
      </c>
      <c r="C1375" s="119" t="s">
        <v>3705</v>
      </c>
      <c r="D1375" s="119" t="s">
        <v>5589</v>
      </c>
      <c r="E1375" s="119">
        <v>67</v>
      </c>
      <c r="F1375" s="118">
        <v>8</v>
      </c>
      <c r="G1375" s="119" t="s">
        <v>2970</v>
      </c>
      <c r="H1375" s="119" t="s">
        <v>2978</v>
      </c>
    </row>
    <row r="1376" spans="1:8" ht="15">
      <c r="A1376" s="118" t="s">
        <v>2979</v>
      </c>
      <c r="B1376" s="119" t="s">
        <v>141</v>
      </c>
      <c r="C1376" s="119" t="s">
        <v>5590</v>
      </c>
      <c r="D1376" s="119" t="s">
        <v>5591</v>
      </c>
      <c r="E1376" s="119">
        <v>68</v>
      </c>
      <c r="F1376" s="118">
        <v>6</v>
      </c>
      <c r="G1376" s="119" t="s">
        <v>1322</v>
      </c>
      <c r="H1376" s="119" t="s">
        <v>2980</v>
      </c>
    </row>
    <row r="1377" spans="1:8" ht="15">
      <c r="A1377" s="118" t="s">
        <v>2981</v>
      </c>
      <c r="B1377" s="119" t="s">
        <v>2982</v>
      </c>
      <c r="C1377" s="119" t="s">
        <v>3705</v>
      </c>
      <c r="D1377" s="119" t="s">
        <v>5592</v>
      </c>
      <c r="E1377" s="119">
        <v>68</v>
      </c>
      <c r="F1377" s="118">
        <v>6</v>
      </c>
      <c r="G1377" s="119" t="s">
        <v>1322</v>
      </c>
      <c r="H1377" s="119" t="s">
        <v>1873</v>
      </c>
    </row>
    <row r="1378" spans="1:8" ht="15">
      <c r="A1378" s="118" t="s">
        <v>2983</v>
      </c>
      <c r="B1378" s="119" t="s">
        <v>168</v>
      </c>
      <c r="C1378" s="119" t="s">
        <v>5593</v>
      </c>
      <c r="D1378" s="119" t="s">
        <v>5594</v>
      </c>
      <c r="E1378" s="119">
        <v>68</v>
      </c>
      <c r="F1378" s="118">
        <v>6</v>
      </c>
      <c r="G1378" s="119" t="s">
        <v>582</v>
      </c>
      <c r="H1378" s="119" t="s">
        <v>2984</v>
      </c>
    </row>
    <row r="1379" spans="1:8" ht="15">
      <c r="A1379" s="118" t="s">
        <v>2985</v>
      </c>
      <c r="B1379" s="119" t="s">
        <v>196</v>
      </c>
      <c r="C1379" s="119" t="s">
        <v>5595</v>
      </c>
      <c r="D1379" s="119" t="s">
        <v>5596</v>
      </c>
      <c r="E1379" s="119">
        <v>68</v>
      </c>
      <c r="F1379" s="118">
        <v>6</v>
      </c>
      <c r="G1379" s="119" t="s">
        <v>582</v>
      </c>
      <c r="H1379" s="119" t="s">
        <v>2986</v>
      </c>
    </row>
    <row r="1380" spans="1:8" ht="15">
      <c r="A1380" s="118" t="s">
        <v>2987</v>
      </c>
      <c r="B1380" s="119" t="s">
        <v>2988</v>
      </c>
      <c r="C1380" s="119" t="s">
        <v>5597</v>
      </c>
      <c r="D1380" s="119" t="s">
        <v>5598</v>
      </c>
      <c r="E1380" s="119">
        <v>68</v>
      </c>
      <c r="F1380" s="118">
        <v>6</v>
      </c>
      <c r="G1380" s="119" t="s">
        <v>134</v>
      </c>
      <c r="H1380" s="119" t="s">
        <v>134</v>
      </c>
    </row>
    <row r="1381" spans="1:8" ht="15">
      <c r="A1381" s="118" t="s">
        <v>2989</v>
      </c>
      <c r="B1381" s="119" t="s">
        <v>212</v>
      </c>
      <c r="C1381" s="119" t="s">
        <v>3739</v>
      </c>
      <c r="D1381" s="119" t="s">
        <v>5599</v>
      </c>
      <c r="E1381" s="119">
        <v>68</v>
      </c>
      <c r="F1381" s="118">
        <v>6</v>
      </c>
      <c r="G1381" s="119" t="s">
        <v>139</v>
      </c>
      <c r="H1381" s="119" t="s">
        <v>2990</v>
      </c>
    </row>
    <row r="1382" spans="1:8" ht="15">
      <c r="A1382" s="118" t="s">
        <v>2991</v>
      </c>
      <c r="B1382" s="119" t="s">
        <v>110</v>
      </c>
      <c r="C1382" s="119" t="s">
        <v>3705</v>
      </c>
      <c r="D1382" s="119" t="s">
        <v>5600</v>
      </c>
      <c r="E1382" s="119">
        <v>68</v>
      </c>
      <c r="F1382" s="118">
        <v>6</v>
      </c>
      <c r="G1382" s="119" t="s">
        <v>139</v>
      </c>
      <c r="H1382" s="119" t="s">
        <v>2992</v>
      </c>
    </row>
    <row r="1383" spans="1:8" ht="15">
      <c r="A1383" s="118" t="s">
        <v>2993</v>
      </c>
      <c r="B1383" s="119" t="s">
        <v>362</v>
      </c>
      <c r="C1383" s="119" t="s">
        <v>5601</v>
      </c>
      <c r="D1383" s="119" t="s">
        <v>5602</v>
      </c>
      <c r="E1383" s="119">
        <v>68</v>
      </c>
      <c r="F1383" s="118">
        <v>6</v>
      </c>
      <c r="G1383" s="119" t="s">
        <v>139</v>
      </c>
      <c r="H1383" s="119" t="s">
        <v>2994</v>
      </c>
    </row>
    <row r="1384" spans="1:8" ht="15">
      <c r="A1384" s="118" t="s">
        <v>2995</v>
      </c>
      <c r="B1384" s="119" t="s">
        <v>102</v>
      </c>
      <c r="C1384" s="119" t="s">
        <v>5603</v>
      </c>
      <c r="D1384" s="119" t="s">
        <v>5604</v>
      </c>
      <c r="E1384" s="119">
        <v>68</v>
      </c>
      <c r="F1384" s="118">
        <v>6</v>
      </c>
      <c r="G1384" s="119" t="s">
        <v>139</v>
      </c>
      <c r="H1384" s="119" t="s">
        <v>2996</v>
      </c>
    </row>
    <row r="1385" spans="1:8" ht="15">
      <c r="A1385" s="118" t="s">
        <v>2997</v>
      </c>
      <c r="B1385" s="119" t="s">
        <v>2998</v>
      </c>
      <c r="C1385" s="119" t="s">
        <v>3739</v>
      </c>
      <c r="D1385" s="119" t="s">
        <v>5605</v>
      </c>
      <c r="E1385" s="119">
        <v>68</v>
      </c>
      <c r="F1385" s="118">
        <v>6</v>
      </c>
      <c r="G1385" s="119" t="s">
        <v>139</v>
      </c>
      <c r="H1385" s="119" t="s">
        <v>2999</v>
      </c>
    </row>
    <row r="1386" spans="1:8" ht="15">
      <c r="A1386" s="118" t="s">
        <v>3000</v>
      </c>
      <c r="B1386" s="119" t="s">
        <v>1008</v>
      </c>
      <c r="C1386" s="119" t="s">
        <v>3703</v>
      </c>
      <c r="D1386" s="119" t="s">
        <v>5606</v>
      </c>
      <c r="E1386" s="119">
        <v>68</v>
      </c>
      <c r="F1386" s="118">
        <v>6</v>
      </c>
      <c r="G1386" s="119" t="s">
        <v>139</v>
      </c>
      <c r="H1386" s="119" t="s">
        <v>3001</v>
      </c>
    </row>
    <row r="1387" spans="1:8" ht="15">
      <c r="A1387" s="118" t="s">
        <v>3002</v>
      </c>
      <c r="B1387" s="119" t="s">
        <v>380</v>
      </c>
      <c r="C1387" s="119" t="s">
        <v>5607</v>
      </c>
      <c r="D1387" s="119" t="s">
        <v>5608</v>
      </c>
      <c r="E1387" s="119">
        <v>68</v>
      </c>
      <c r="F1387" s="118">
        <v>6</v>
      </c>
      <c r="G1387" s="119" t="s">
        <v>139</v>
      </c>
      <c r="H1387" s="119" t="s">
        <v>576</v>
      </c>
    </row>
    <row r="1388" spans="1:8" ht="15">
      <c r="A1388" s="118" t="s">
        <v>3003</v>
      </c>
      <c r="B1388" s="119" t="s">
        <v>196</v>
      </c>
      <c r="C1388" s="119" t="s">
        <v>5609</v>
      </c>
      <c r="D1388" s="119" t="s">
        <v>5610</v>
      </c>
      <c r="E1388" s="119">
        <v>68</v>
      </c>
      <c r="F1388" s="118">
        <v>6</v>
      </c>
      <c r="G1388" s="119" t="s">
        <v>139</v>
      </c>
      <c r="H1388" s="119" t="s">
        <v>3004</v>
      </c>
    </row>
    <row r="1389" spans="1:8" ht="15">
      <c r="A1389" s="118" t="s">
        <v>3005</v>
      </c>
      <c r="B1389" s="119" t="s">
        <v>93</v>
      </c>
      <c r="C1389" s="119" t="s">
        <v>3697</v>
      </c>
      <c r="D1389" s="119" t="s">
        <v>5611</v>
      </c>
      <c r="E1389" s="119">
        <v>68</v>
      </c>
      <c r="F1389" s="118">
        <v>6</v>
      </c>
      <c r="G1389" s="119" t="s">
        <v>139</v>
      </c>
      <c r="H1389" s="119" t="s">
        <v>3006</v>
      </c>
    </row>
    <row r="1390" spans="1:8" ht="15">
      <c r="A1390" s="118" t="s">
        <v>3007</v>
      </c>
      <c r="B1390" s="119" t="s">
        <v>118</v>
      </c>
      <c r="C1390" s="119" t="s">
        <v>3705</v>
      </c>
      <c r="D1390" s="119" t="s">
        <v>5612</v>
      </c>
      <c r="E1390" s="119">
        <v>68</v>
      </c>
      <c r="F1390" s="118">
        <v>6</v>
      </c>
      <c r="G1390" s="119" t="s">
        <v>139</v>
      </c>
      <c r="H1390" s="119" t="s">
        <v>3008</v>
      </c>
    </row>
    <row r="1391" spans="1:8" ht="15">
      <c r="A1391" s="118" t="s">
        <v>3009</v>
      </c>
      <c r="B1391" s="119" t="s">
        <v>675</v>
      </c>
      <c r="C1391" s="119" t="s">
        <v>3705</v>
      </c>
      <c r="D1391" s="119" t="s">
        <v>5613</v>
      </c>
      <c r="E1391" s="119">
        <v>69</v>
      </c>
      <c r="F1391" s="130">
        <v>18</v>
      </c>
      <c r="G1391" s="119" t="s">
        <v>1823</v>
      </c>
      <c r="H1391" s="119" t="s">
        <v>420</v>
      </c>
    </row>
    <row r="1392" spans="1:8" ht="15">
      <c r="A1392" s="118" t="s">
        <v>3010</v>
      </c>
      <c r="B1392" s="119" t="s">
        <v>3011</v>
      </c>
      <c r="C1392" s="119" t="s">
        <v>5614</v>
      </c>
      <c r="D1392" s="119" t="s">
        <v>5615</v>
      </c>
      <c r="E1392" s="119">
        <v>69</v>
      </c>
      <c r="F1392" s="130">
        <v>18</v>
      </c>
      <c r="G1392" s="119" t="s">
        <v>3012</v>
      </c>
      <c r="H1392" s="119" t="s">
        <v>3013</v>
      </c>
    </row>
    <row r="1393" spans="1:8" ht="15">
      <c r="A1393" s="118" t="s">
        <v>3014</v>
      </c>
      <c r="B1393" s="119" t="s">
        <v>541</v>
      </c>
      <c r="C1393" s="119" t="s">
        <v>3705</v>
      </c>
      <c r="D1393" s="119" t="s">
        <v>5616</v>
      </c>
      <c r="E1393" s="119">
        <v>69</v>
      </c>
      <c r="F1393" s="130">
        <v>18</v>
      </c>
      <c r="G1393" s="119" t="s">
        <v>3012</v>
      </c>
      <c r="H1393" s="119" t="s">
        <v>417</v>
      </c>
    </row>
    <row r="1394" spans="1:8" ht="15">
      <c r="A1394" s="118" t="s">
        <v>3015</v>
      </c>
      <c r="B1394" s="119" t="s">
        <v>527</v>
      </c>
      <c r="C1394" s="119" t="s">
        <v>3705</v>
      </c>
      <c r="D1394" s="119" t="s">
        <v>5617</v>
      </c>
      <c r="E1394" s="119">
        <v>69</v>
      </c>
      <c r="F1394" s="130">
        <v>18</v>
      </c>
      <c r="G1394" s="119" t="s">
        <v>3012</v>
      </c>
      <c r="H1394" s="119" t="s">
        <v>248</v>
      </c>
    </row>
    <row r="1395" spans="1:8" ht="15">
      <c r="A1395" s="118" t="s">
        <v>3016</v>
      </c>
      <c r="B1395" s="119" t="s">
        <v>566</v>
      </c>
      <c r="C1395" s="119" t="s">
        <v>3705</v>
      </c>
      <c r="D1395" s="119" t="s">
        <v>5618</v>
      </c>
      <c r="E1395" s="119">
        <v>69</v>
      </c>
      <c r="F1395" s="130">
        <v>18</v>
      </c>
      <c r="G1395" s="119" t="s">
        <v>3012</v>
      </c>
      <c r="H1395" s="119" t="s">
        <v>3017</v>
      </c>
    </row>
    <row r="1396" spans="1:8" ht="15">
      <c r="A1396" s="118" t="s">
        <v>3018</v>
      </c>
      <c r="B1396" s="119" t="s">
        <v>118</v>
      </c>
      <c r="C1396" s="119" t="s">
        <v>3705</v>
      </c>
      <c r="D1396" s="119" t="s">
        <v>5619</v>
      </c>
      <c r="E1396" s="119">
        <v>69</v>
      </c>
      <c r="F1396" s="130">
        <v>18</v>
      </c>
      <c r="G1396" s="119" t="s">
        <v>3012</v>
      </c>
      <c r="H1396" s="119" t="s">
        <v>3019</v>
      </c>
    </row>
    <row r="1397" spans="1:8" ht="15">
      <c r="A1397" s="118" t="s">
        <v>3020</v>
      </c>
      <c r="B1397" s="119" t="s">
        <v>601</v>
      </c>
      <c r="C1397" s="119" t="s">
        <v>3705</v>
      </c>
      <c r="D1397" s="119" t="s">
        <v>5620</v>
      </c>
      <c r="E1397" s="119">
        <v>69</v>
      </c>
      <c r="F1397" s="130">
        <v>18</v>
      </c>
      <c r="G1397" s="119" t="s">
        <v>3012</v>
      </c>
      <c r="H1397" s="119" t="s">
        <v>3021</v>
      </c>
    </row>
    <row r="1398" spans="1:8" ht="15">
      <c r="A1398" s="118" t="s">
        <v>3022</v>
      </c>
      <c r="B1398" s="119" t="s">
        <v>153</v>
      </c>
      <c r="C1398" s="119" t="s">
        <v>3705</v>
      </c>
      <c r="D1398" s="119" t="s">
        <v>5621</v>
      </c>
      <c r="E1398" s="119">
        <v>69</v>
      </c>
      <c r="F1398" s="130">
        <v>18</v>
      </c>
      <c r="G1398" s="119" t="s">
        <v>3012</v>
      </c>
      <c r="H1398" s="119" t="s">
        <v>3023</v>
      </c>
    </row>
    <row r="1399" spans="1:8" ht="15">
      <c r="A1399" s="118" t="s">
        <v>3024</v>
      </c>
      <c r="B1399" s="119" t="s">
        <v>647</v>
      </c>
      <c r="C1399" s="119" t="s">
        <v>3705</v>
      </c>
      <c r="D1399" s="119" t="s">
        <v>5622</v>
      </c>
      <c r="E1399" s="119">
        <v>69</v>
      </c>
      <c r="F1399" s="130">
        <v>18</v>
      </c>
      <c r="G1399" s="119" t="s">
        <v>3012</v>
      </c>
      <c r="H1399" s="119" t="s">
        <v>3025</v>
      </c>
    </row>
    <row r="1400" spans="1:8" ht="15">
      <c r="A1400" s="118" t="s">
        <v>3026</v>
      </c>
      <c r="B1400" s="119" t="s">
        <v>214</v>
      </c>
      <c r="C1400" s="119" t="s">
        <v>3705</v>
      </c>
      <c r="D1400" s="119" t="s">
        <v>5623</v>
      </c>
      <c r="E1400" s="119">
        <v>69</v>
      </c>
      <c r="F1400" s="130">
        <v>18</v>
      </c>
      <c r="G1400" s="119" t="s">
        <v>3012</v>
      </c>
      <c r="H1400" s="119" t="s">
        <v>3027</v>
      </c>
    </row>
    <row r="1401" spans="1:8" ht="15">
      <c r="A1401" s="118" t="s">
        <v>3028</v>
      </c>
      <c r="B1401" s="119" t="s">
        <v>2058</v>
      </c>
      <c r="C1401" s="119" t="s">
        <v>3705</v>
      </c>
      <c r="D1401" s="119" t="s">
        <v>5624</v>
      </c>
      <c r="E1401" s="119">
        <v>69</v>
      </c>
      <c r="F1401" s="130">
        <v>18</v>
      </c>
      <c r="G1401" s="119" t="s">
        <v>3012</v>
      </c>
      <c r="H1401" s="119" t="s">
        <v>3029</v>
      </c>
    </row>
    <row r="1402" spans="1:8" ht="15">
      <c r="A1402" s="118" t="s">
        <v>3030</v>
      </c>
      <c r="B1402" s="119" t="s">
        <v>1215</v>
      </c>
      <c r="C1402" s="119" t="s">
        <v>5625</v>
      </c>
      <c r="D1402" s="119" t="s">
        <v>5626</v>
      </c>
      <c r="E1402" s="119">
        <v>69</v>
      </c>
      <c r="F1402" s="130">
        <v>18</v>
      </c>
      <c r="G1402" s="119" t="s">
        <v>3012</v>
      </c>
      <c r="H1402" s="119" t="s">
        <v>3031</v>
      </c>
    </row>
    <row r="1403" spans="1:8" ht="15">
      <c r="A1403" s="118" t="s">
        <v>3032</v>
      </c>
      <c r="B1403" s="119" t="s">
        <v>181</v>
      </c>
      <c r="C1403" s="119" t="s">
        <v>3697</v>
      </c>
      <c r="D1403" s="119" t="s">
        <v>5627</v>
      </c>
      <c r="E1403" s="119">
        <v>69</v>
      </c>
      <c r="F1403" s="130">
        <v>18</v>
      </c>
      <c r="G1403" s="119" t="s">
        <v>3012</v>
      </c>
      <c r="H1403" s="119" t="s">
        <v>3033</v>
      </c>
    </row>
    <row r="1404" spans="1:8" ht="15">
      <c r="A1404" s="118" t="s">
        <v>3034</v>
      </c>
      <c r="B1404" s="119" t="s">
        <v>3035</v>
      </c>
      <c r="C1404" s="119" t="s">
        <v>3705</v>
      </c>
      <c r="D1404" s="119" t="s">
        <v>5628</v>
      </c>
      <c r="E1404" s="119">
        <v>69</v>
      </c>
      <c r="F1404" s="130">
        <v>18</v>
      </c>
      <c r="G1404" s="119" t="s">
        <v>3012</v>
      </c>
      <c r="H1404" s="119" t="s">
        <v>3036</v>
      </c>
    </row>
    <row r="1405" spans="1:8" ht="15">
      <c r="A1405" s="118" t="s">
        <v>3037</v>
      </c>
      <c r="B1405" s="119" t="s">
        <v>102</v>
      </c>
      <c r="C1405" s="119" t="s">
        <v>5629</v>
      </c>
      <c r="D1405" s="119" t="s">
        <v>5630</v>
      </c>
      <c r="E1405" s="119">
        <v>69</v>
      </c>
      <c r="F1405" s="130">
        <v>18</v>
      </c>
      <c r="G1405" s="119" t="s">
        <v>3012</v>
      </c>
      <c r="H1405" s="119" t="s">
        <v>3038</v>
      </c>
    </row>
    <row r="1406" spans="1:8" ht="15">
      <c r="A1406" s="118" t="s">
        <v>3039</v>
      </c>
      <c r="B1406" s="119" t="s">
        <v>102</v>
      </c>
      <c r="C1406" s="119" t="s">
        <v>3705</v>
      </c>
      <c r="D1406" s="119" t="s">
        <v>5631</v>
      </c>
      <c r="E1406" s="119">
        <v>69</v>
      </c>
      <c r="F1406" s="130">
        <v>18</v>
      </c>
      <c r="G1406" s="119" t="s">
        <v>3012</v>
      </c>
      <c r="H1406" s="119" t="s">
        <v>527</v>
      </c>
    </row>
    <row r="1407" spans="1:8" ht="15">
      <c r="A1407" s="118" t="s">
        <v>3040</v>
      </c>
      <c r="B1407" s="119" t="s">
        <v>3041</v>
      </c>
      <c r="C1407" s="119" t="s">
        <v>3705</v>
      </c>
      <c r="D1407" s="119" t="s">
        <v>5632</v>
      </c>
      <c r="E1407" s="119">
        <v>69</v>
      </c>
      <c r="F1407" s="130">
        <v>18</v>
      </c>
      <c r="G1407" s="119" t="s">
        <v>3012</v>
      </c>
      <c r="H1407" s="119" t="s">
        <v>3042</v>
      </c>
    </row>
    <row r="1408" spans="1:8" ht="15">
      <c r="A1408" s="118" t="s">
        <v>3043</v>
      </c>
      <c r="B1408" s="119" t="s">
        <v>1317</v>
      </c>
      <c r="C1408" s="119" t="s">
        <v>3705</v>
      </c>
      <c r="D1408" s="119" t="s">
        <v>5633</v>
      </c>
      <c r="E1408" s="119">
        <v>69</v>
      </c>
      <c r="F1408" s="130">
        <v>18</v>
      </c>
      <c r="G1408" s="119" t="s">
        <v>139</v>
      </c>
      <c r="H1408" s="119" t="s">
        <v>3044</v>
      </c>
    </row>
    <row r="1409" spans="1:8" ht="15">
      <c r="A1409" s="118" t="s">
        <v>3045</v>
      </c>
      <c r="B1409" s="119" t="s">
        <v>233</v>
      </c>
      <c r="C1409" s="119" t="s">
        <v>5634</v>
      </c>
      <c r="D1409" s="119" t="s">
        <v>5635</v>
      </c>
      <c r="E1409" s="119">
        <v>70</v>
      </c>
      <c r="F1409" s="130">
        <v>10</v>
      </c>
      <c r="G1409" s="119" t="s">
        <v>122</v>
      </c>
      <c r="H1409" s="119" t="s">
        <v>122</v>
      </c>
    </row>
    <row r="1410" spans="1:8" ht="15">
      <c r="A1410" s="118" t="s">
        <v>3046</v>
      </c>
      <c r="B1410" s="119" t="s">
        <v>214</v>
      </c>
      <c r="C1410" s="119" t="s">
        <v>3705</v>
      </c>
      <c r="D1410" s="119" t="s">
        <v>5636</v>
      </c>
      <c r="E1410" s="119">
        <v>70</v>
      </c>
      <c r="F1410" s="130">
        <v>10</v>
      </c>
      <c r="G1410" s="119" t="s">
        <v>122</v>
      </c>
      <c r="H1410" s="119" t="s">
        <v>3047</v>
      </c>
    </row>
    <row r="1411" spans="1:8" ht="15">
      <c r="A1411" s="118" t="s">
        <v>3048</v>
      </c>
      <c r="B1411" s="119" t="s">
        <v>227</v>
      </c>
      <c r="C1411" s="119" t="s">
        <v>3697</v>
      </c>
      <c r="D1411" s="119" t="s">
        <v>5637</v>
      </c>
      <c r="E1411" s="119">
        <v>70</v>
      </c>
      <c r="F1411" s="130">
        <v>10</v>
      </c>
      <c r="G1411" s="119" t="s">
        <v>122</v>
      </c>
      <c r="H1411" s="119" t="s">
        <v>3049</v>
      </c>
    </row>
    <row r="1412" spans="1:8" ht="15">
      <c r="A1412" s="118" t="s">
        <v>3050</v>
      </c>
      <c r="B1412" s="119" t="s">
        <v>2620</v>
      </c>
      <c r="C1412" s="119" t="s">
        <v>3705</v>
      </c>
      <c r="D1412" s="119" t="s">
        <v>5638</v>
      </c>
      <c r="E1412" s="119">
        <v>70</v>
      </c>
      <c r="F1412" s="130">
        <v>10</v>
      </c>
      <c r="G1412" s="119" t="s">
        <v>122</v>
      </c>
      <c r="H1412" s="119" t="s">
        <v>3051</v>
      </c>
    </row>
    <row r="1413" spans="1:8" ht="15">
      <c r="A1413" s="118" t="s">
        <v>3052</v>
      </c>
      <c r="B1413" s="119" t="s">
        <v>107</v>
      </c>
      <c r="C1413" s="119" t="s">
        <v>3705</v>
      </c>
      <c r="D1413" s="119" t="s">
        <v>5639</v>
      </c>
      <c r="E1413" s="119">
        <v>70</v>
      </c>
      <c r="F1413" s="130">
        <v>10</v>
      </c>
      <c r="G1413" s="119" t="s">
        <v>122</v>
      </c>
      <c r="H1413" s="119" t="s">
        <v>2524</v>
      </c>
    </row>
    <row r="1414" spans="1:8" ht="15">
      <c r="A1414" s="118" t="s">
        <v>3053</v>
      </c>
      <c r="B1414" s="119" t="s">
        <v>141</v>
      </c>
      <c r="C1414" s="119" t="s">
        <v>5640</v>
      </c>
      <c r="D1414" s="119" t="s">
        <v>5641</v>
      </c>
      <c r="E1414" s="119">
        <v>70</v>
      </c>
      <c r="F1414" s="130">
        <v>10</v>
      </c>
      <c r="G1414" s="119" t="s">
        <v>122</v>
      </c>
      <c r="H1414" s="119" t="s">
        <v>883</v>
      </c>
    </row>
    <row r="1415" spans="1:8" ht="15">
      <c r="A1415" s="118" t="s">
        <v>3054</v>
      </c>
      <c r="B1415" s="119" t="s">
        <v>1090</v>
      </c>
      <c r="C1415" s="119" t="s">
        <v>3810</v>
      </c>
      <c r="D1415" s="119" t="s">
        <v>5642</v>
      </c>
      <c r="E1415" s="119">
        <v>70</v>
      </c>
      <c r="F1415" s="130">
        <v>10</v>
      </c>
      <c r="G1415" s="119" t="s">
        <v>122</v>
      </c>
      <c r="H1415" s="119" t="s">
        <v>1284</v>
      </c>
    </row>
    <row r="1416" spans="1:8" ht="15">
      <c r="A1416" s="118" t="s">
        <v>3055</v>
      </c>
      <c r="B1416" s="119" t="s">
        <v>193</v>
      </c>
      <c r="C1416" s="119" t="s">
        <v>3935</v>
      </c>
      <c r="D1416" s="119" t="s">
        <v>5643</v>
      </c>
      <c r="E1416" s="119">
        <v>70</v>
      </c>
      <c r="F1416" s="130">
        <v>10</v>
      </c>
      <c r="G1416" s="119" t="s">
        <v>122</v>
      </c>
      <c r="H1416" s="119" t="s">
        <v>3056</v>
      </c>
    </row>
    <row r="1417" spans="1:8" ht="15">
      <c r="A1417" s="118" t="s">
        <v>3057</v>
      </c>
      <c r="B1417" s="119" t="s">
        <v>795</v>
      </c>
      <c r="C1417" s="119" t="s">
        <v>3810</v>
      </c>
      <c r="D1417" s="119" t="s">
        <v>5644</v>
      </c>
      <c r="E1417" s="119">
        <v>70</v>
      </c>
      <c r="F1417" s="130">
        <v>10</v>
      </c>
      <c r="G1417" s="119" t="s">
        <v>122</v>
      </c>
      <c r="H1417" s="119" t="s">
        <v>3058</v>
      </c>
    </row>
    <row r="1418" spans="1:8" ht="15">
      <c r="A1418" s="118" t="s">
        <v>3059</v>
      </c>
      <c r="B1418" s="119" t="s">
        <v>1031</v>
      </c>
      <c r="C1418" s="119" t="s">
        <v>3810</v>
      </c>
      <c r="D1418" s="119" t="s">
        <v>5645</v>
      </c>
      <c r="E1418" s="119">
        <v>70</v>
      </c>
      <c r="F1418" s="130">
        <v>10</v>
      </c>
      <c r="G1418" s="119" t="s">
        <v>122</v>
      </c>
      <c r="H1418" s="119" t="s">
        <v>3060</v>
      </c>
    </row>
    <row r="1419" spans="1:8" ht="15">
      <c r="A1419" s="118" t="s">
        <v>3061</v>
      </c>
      <c r="B1419" s="119" t="s">
        <v>156</v>
      </c>
      <c r="C1419" s="119" t="s">
        <v>3810</v>
      </c>
      <c r="D1419" s="119" t="s">
        <v>5646</v>
      </c>
      <c r="E1419" s="119">
        <v>70</v>
      </c>
      <c r="F1419" s="130">
        <v>10</v>
      </c>
      <c r="G1419" s="119" t="s">
        <v>122</v>
      </c>
      <c r="H1419" s="119" t="s">
        <v>3062</v>
      </c>
    </row>
    <row r="1420" spans="1:8" ht="15">
      <c r="A1420" s="118" t="s">
        <v>3063</v>
      </c>
      <c r="B1420" s="119" t="s">
        <v>3064</v>
      </c>
      <c r="C1420" s="119" t="s">
        <v>3810</v>
      </c>
      <c r="D1420" s="119" t="s">
        <v>5647</v>
      </c>
      <c r="E1420" s="119">
        <v>70</v>
      </c>
      <c r="F1420" s="130">
        <v>10</v>
      </c>
      <c r="G1420" s="119" t="s">
        <v>122</v>
      </c>
      <c r="H1420" s="119" t="s">
        <v>3065</v>
      </c>
    </row>
    <row r="1421" spans="1:8" ht="15">
      <c r="A1421" s="118" t="s">
        <v>3066</v>
      </c>
      <c r="B1421" s="119" t="s">
        <v>212</v>
      </c>
      <c r="C1421" s="119" t="s">
        <v>3705</v>
      </c>
      <c r="D1421" s="119" t="s">
        <v>5648</v>
      </c>
      <c r="E1421" s="119">
        <v>70</v>
      </c>
      <c r="F1421" s="130">
        <v>10</v>
      </c>
      <c r="G1421" s="119" t="s">
        <v>999</v>
      </c>
      <c r="H1421" s="119" t="s">
        <v>3067</v>
      </c>
    </row>
    <row r="1422" spans="1:8" ht="15">
      <c r="A1422" s="118" t="s">
        <v>3068</v>
      </c>
      <c r="B1422" s="119" t="s">
        <v>3069</v>
      </c>
      <c r="C1422" s="119" t="s">
        <v>3705</v>
      </c>
      <c r="D1422" s="119" t="s">
        <v>5649</v>
      </c>
      <c r="E1422" s="119">
        <v>70</v>
      </c>
      <c r="F1422" s="130">
        <v>10</v>
      </c>
      <c r="G1422" s="119" t="s">
        <v>999</v>
      </c>
      <c r="H1422" s="119" t="s">
        <v>3070</v>
      </c>
    </row>
    <row r="1423" spans="1:8" ht="15">
      <c r="A1423" s="118" t="s">
        <v>3071</v>
      </c>
      <c r="B1423" s="119" t="s">
        <v>233</v>
      </c>
      <c r="C1423" s="119" t="s">
        <v>3705</v>
      </c>
      <c r="D1423" s="119" t="s">
        <v>5650</v>
      </c>
      <c r="E1423" s="119">
        <v>70</v>
      </c>
      <c r="F1423" s="130">
        <v>10</v>
      </c>
      <c r="G1423" s="119" t="s">
        <v>999</v>
      </c>
      <c r="H1423" s="119" t="s">
        <v>3072</v>
      </c>
    </row>
    <row r="1424" spans="1:8" ht="15">
      <c r="A1424" s="118" t="s">
        <v>3073</v>
      </c>
      <c r="B1424" s="119" t="s">
        <v>295</v>
      </c>
      <c r="C1424" s="119" t="s">
        <v>3935</v>
      </c>
      <c r="D1424" s="119" t="s">
        <v>5651</v>
      </c>
      <c r="E1424" s="119">
        <v>71</v>
      </c>
      <c r="F1424" s="118">
        <v>7</v>
      </c>
      <c r="G1424" s="119" t="s">
        <v>640</v>
      </c>
      <c r="H1424" s="119" t="s">
        <v>3074</v>
      </c>
    </row>
    <row r="1425" spans="1:8" ht="15">
      <c r="A1425" s="118" t="s">
        <v>3075</v>
      </c>
      <c r="B1425" s="119" t="s">
        <v>3076</v>
      </c>
      <c r="C1425" s="119" t="s">
        <v>5652</v>
      </c>
      <c r="D1425" s="119" t="s">
        <v>5653</v>
      </c>
      <c r="E1425" s="119">
        <v>71</v>
      </c>
      <c r="F1425" s="118">
        <v>7</v>
      </c>
      <c r="G1425" s="119" t="s">
        <v>582</v>
      </c>
      <c r="H1425" s="119" t="s">
        <v>1367</v>
      </c>
    </row>
    <row r="1426" spans="1:8" ht="15">
      <c r="A1426" s="118" t="s">
        <v>3077</v>
      </c>
      <c r="B1426" s="119" t="s">
        <v>1498</v>
      </c>
      <c r="C1426" s="119" t="s">
        <v>3705</v>
      </c>
      <c r="D1426" s="119" t="s">
        <v>5654</v>
      </c>
      <c r="E1426" s="119">
        <v>71</v>
      </c>
      <c r="F1426" s="118">
        <v>7</v>
      </c>
      <c r="G1426" s="119" t="s">
        <v>582</v>
      </c>
      <c r="H1426" s="119" t="s">
        <v>3078</v>
      </c>
    </row>
    <row r="1427" spans="1:8" ht="15">
      <c r="A1427" s="118" t="s">
        <v>3079</v>
      </c>
      <c r="B1427" s="119" t="s">
        <v>3080</v>
      </c>
      <c r="C1427" s="119" t="s">
        <v>5655</v>
      </c>
      <c r="D1427" s="119" t="s">
        <v>5656</v>
      </c>
      <c r="E1427" s="119">
        <v>71</v>
      </c>
      <c r="F1427" s="118">
        <v>7</v>
      </c>
      <c r="G1427" s="119" t="s">
        <v>582</v>
      </c>
      <c r="H1427" s="119" t="s">
        <v>1376</v>
      </c>
    </row>
    <row r="1428" spans="1:8" ht="15">
      <c r="A1428" s="118" t="s">
        <v>3081</v>
      </c>
      <c r="B1428" s="119" t="s">
        <v>84</v>
      </c>
      <c r="C1428" s="119" t="s">
        <v>4023</v>
      </c>
      <c r="D1428" s="119" t="s">
        <v>5657</v>
      </c>
      <c r="E1428" s="119">
        <v>71</v>
      </c>
      <c r="F1428" s="118">
        <v>7</v>
      </c>
      <c r="G1428" s="119" t="s">
        <v>582</v>
      </c>
      <c r="H1428" s="119" t="s">
        <v>84</v>
      </c>
    </row>
    <row r="1429" spans="1:8" ht="15">
      <c r="A1429" s="118" t="s">
        <v>3082</v>
      </c>
      <c r="B1429" s="119" t="s">
        <v>3083</v>
      </c>
      <c r="C1429" s="119" t="s">
        <v>3705</v>
      </c>
      <c r="D1429" s="119" t="s">
        <v>5658</v>
      </c>
      <c r="E1429" s="119">
        <v>71</v>
      </c>
      <c r="F1429" s="118">
        <v>7</v>
      </c>
      <c r="G1429" s="119" t="s">
        <v>582</v>
      </c>
      <c r="H1429" s="119" t="s">
        <v>3083</v>
      </c>
    </row>
    <row r="1430" spans="1:8" ht="15">
      <c r="A1430" s="118" t="s">
        <v>3084</v>
      </c>
      <c r="B1430" s="119" t="s">
        <v>3085</v>
      </c>
      <c r="C1430" s="119" t="s">
        <v>4113</v>
      </c>
      <c r="D1430" s="119" t="s">
        <v>5659</v>
      </c>
      <c r="E1430" s="119">
        <v>71</v>
      </c>
      <c r="F1430" s="118">
        <v>7</v>
      </c>
      <c r="G1430" s="119" t="s">
        <v>582</v>
      </c>
      <c r="H1430" s="119" t="s">
        <v>3086</v>
      </c>
    </row>
    <row r="1431" spans="1:8" ht="15">
      <c r="A1431" s="118" t="s">
        <v>3087</v>
      </c>
      <c r="B1431" s="119" t="s">
        <v>84</v>
      </c>
      <c r="C1431" s="119" t="s">
        <v>5660</v>
      </c>
      <c r="D1431" s="119" t="s">
        <v>5661</v>
      </c>
      <c r="E1431" s="119">
        <v>71</v>
      </c>
      <c r="F1431" s="118">
        <v>7</v>
      </c>
      <c r="G1431" s="119" t="s">
        <v>582</v>
      </c>
      <c r="H1431" s="119" t="s">
        <v>3088</v>
      </c>
    </row>
    <row r="1432" spans="1:8" ht="15">
      <c r="A1432" s="118" t="s">
        <v>3089</v>
      </c>
      <c r="B1432" s="119" t="s">
        <v>3090</v>
      </c>
      <c r="C1432" s="119" t="s">
        <v>230</v>
      </c>
      <c r="D1432" s="119" t="s">
        <v>5662</v>
      </c>
      <c r="E1432" s="119">
        <v>71</v>
      </c>
      <c r="F1432" s="118">
        <v>7</v>
      </c>
      <c r="G1432" s="119" t="s">
        <v>582</v>
      </c>
      <c r="H1432" s="119" t="s">
        <v>3091</v>
      </c>
    </row>
    <row r="1433" spans="1:8" ht="15">
      <c r="A1433" s="118" t="s">
        <v>3092</v>
      </c>
      <c r="B1433" s="119" t="s">
        <v>315</v>
      </c>
      <c r="C1433" s="119" t="s">
        <v>3705</v>
      </c>
      <c r="D1433" s="119" t="s">
        <v>5663</v>
      </c>
      <c r="E1433" s="119">
        <v>71</v>
      </c>
      <c r="F1433" s="118">
        <v>7</v>
      </c>
      <c r="G1433" s="119" t="s">
        <v>582</v>
      </c>
      <c r="H1433" s="119" t="s">
        <v>3093</v>
      </c>
    </row>
    <row r="1434" spans="1:8" ht="15">
      <c r="A1434" s="118" t="s">
        <v>3094</v>
      </c>
      <c r="B1434" s="119" t="s">
        <v>356</v>
      </c>
      <c r="C1434" s="119" t="s">
        <v>5664</v>
      </c>
      <c r="D1434" s="119" t="s">
        <v>5665</v>
      </c>
      <c r="E1434" s="119">
        <v>71</v>
      </c>
      <c r="F1434" s="118">
        <v>7</v>
      </c>
      <c r="G1434" s="119" t="s">
        <v>582</v>
      </c>
      <c r="H1434" s="119" t="s">
        <v>3095</v>
      </c>
    </row>
    <row r="1435" spans="1:8" ht="15">
      <c r="A1435" s="118" t="s">
        <v>3096</v>
      </c>
      <c r="B1435" s="119" t="s">
        <v>322</v>
      </c>
      <c r="C1435" s="119" t="s">
        <v>5385</v>
      </c>
      <c r="D1435" s="119" t="s">
        <v>5666</v>
      </c>
      <c r="E1435" s="119">
        <v>71</v>
      </c>
      <c r="F1435" s="118">
        <v>7</v>
      </c>
      <c r="G1435" s="119" t="s">
        <v>582</v>
      </c>
      <c r="H1435" s="119" t="s">
        <v>872</v>
      </c>
    </row>
    <row r="1436" spans="1:8" ht="15">
      <c r="A1436" s="118" t="s">
        <v>3097</v>
      </c>
      <c r="B1436" s="119" t="s">
        <v>315</v>
      </c>
      <c r="C1436" s="119" t="s">
        <v>3876</v>
      </c>
      <c r="D1436" s="119" t="s">
        <v>5667</v>
      </c>
      <c r="E1436" s="119">
        <v>72</v>
      </c>
      <c r="F1436" s="130">
        <v>19</v>
      </c>
      <c r="G1436" s="119" t="s">
        <v>1041</v>
      </c>
      <c r="H1436" s="119" t="s">
        <v>3098</v>
      </c>
    </row>
    <row r="1437" spans="1:8" ht="15">
      <c r="A1437" s="118" t="s">
        <v>3099</v>
      </c>
      <c r="B1437" s="119" t="s">
        <v>617</v>
      </c>
      <c r="C1437" s="119" t="s">
        <v>3810</v>
      </c>
      <c r="D1437" s="119" t="s">
        <v>5668</v>
      </c>
      <c r="E1437" s="119">
        <v>72</v>
      </c>
      <c r="F1437" s="130">
        <v>19</v>
      </c>
      <c r="G1437" s="119" t="s">
        <v>1041</v>
      </c>
      <c r="H1437" s="119" t="s">
        <v>3100</v>
      </c>
    </row>
    <row r="1438" spans="1:8" ht="15">
      <c r="A1438" s="118" t="s">
        <v>3101</v>
      </c>
      <c r="B1438" s="119" t="s">
        <v>485</v>
      </c>
      <c r="C1438" s="119" t="s">
        <v>4096</v>
      </c>
      <c r="D1438" s="119" t="s">
        <v>5669</v>
      </c>
      <c r="E1438" s="119">
        <v>72</v>
      </c>
      <c r="F1438" s="130">
        <v>19</v>
      </c>
      <c r="G1438" s="119" t="s">
        <v>1041</v>
      </c>
      <c r="H1438" s="119" t="s">
        <v>3102</v>
      </c>
    </row>
    <row r="1439" spans="1:8" ht="15">
      <c r="A1439" s="118" t="s">
        <v>3103</v>
      </c>
      <c r="B1439" s="119" t="s">
        <v>107</v>
      </c>
      <c r="C1439" s="119" t="s">
        <v>3705</v>
      </c>
      <c r="D1439" s="119" t="s">
        <v>5670</v>
      </c>
      <c r="E1439" s="119">
        <v>72</v>
      </c>
      <c r="F1439" s="130">
        <v>19</v>
      </c>
      <c r="G1439" s="119" t="s">
        <v>1041</v>
      </c>
      <c r="H1439" s="119" t="s">
        <v>3104</v>
      </c>
    </row>
    <row r="1440" spans="1:8" ht="15">
      <c r="A1440" s="118" t="s">
        <v>3105</v>
      </c>
      <c r="B1440" s="119" t="s">
        <v>541</v>
      </c>
      <c r="C1440" s="119" t="s">
        <v>5671</v>
      </c>
      <c r="D1440" s="119" t="s">
        <v>5672</v>
      </c>
      <c r="E1440" s="119">
        <v>72</v>
      </c>
      <c r="F1440" s="130">
        <v>19</v>
      </c>
      <c r="G1440" s="119" t="s">
        <v>1041</v>
      </c>
      <c r="H1440" s="119" t="s">
        <v>3106</v>
      </c>
    </row>
    <row r="1441" spans="1:8" ht="15">
      <c r="A1441" s="118" t="s">
        <v>3107</v>
      </c>
      <c r="B1441" s="119" t="s">
        <v>209</v>
      </c>
      <c r="C1441" s="119" t="s">
        <v>5673</v>
      </c>
      <c r="D1441" s="119" t="s">
        <v>5674</v>
      </c>
      <c r="E1441" s="119">
        <v>72</v>
      </c>
      <c r="F1441" s="130">
        <v>19</v>
      </c>
      <c r="G1441" s="119" t="s">
        <v>1041</v>
      </c>
      <c r="H1441" s="119" t="s">
        <v>3108</v>
      </c>
    </row>
    <row r="1442" spans="1:8" ht="15">
      <c r="A1442" s="118" t="s">
        <v>3109</v>
      </c>
      <c r="B1442" s="119" t="s">
        <v>3110</v>
      </c>
      <c r="C1442" s="119" t="s">
        <v>4562</v>
      </c>
      <c r="D1442" s="119" t="s">
        <v>5675</v>
      </c>
      <c r="E1442" s="119">
        <v>72</v>
      </c>
      <c r="F1442" s="130">
        <v>19</v>
      </c>
      <c r="G1442" s="119" t="s">
        <v>1041</v>
      </c>
      <c r="H1442" s="119" t="s">
        <v>3111</v>
      </c>
    </row>
    <row r="1443" spans="1:8" ht="15">
      <c r="A1443" s="118" t="s">
        <v>3112</v>
      </c>
      <c r="B1443" s="119" t="s">
        <v>1090</v>
      </c>
      <c r="C1443" s="119" t="s">
        <v>3705</v>
      </c>
      <c r="D1443" s="119" t="s">
        <v>5674</v>
      </c>
      <c r="E1443" s="119">
        <v>72</v>
      </c>
      <c r="F1443" s="130">
        <v>19</v>
      </c>
      <c r="G1443" s="119" t="s">
        <v>1041</v>
      </c>
      <c r="H1443" s="119" t="s">
        <v>3113</v>
      </c>
    </row>
    <row r="1444" spans="1:8" ht="15">
      <c r="A1444" s="118" t="s">
        <v>3114</v>
      </c>
      <c r="B1444" s="119" t="s">
        <v>196</v>
      </c>
      <c r="C1444" s="119" t="s">
        <v>5676</v>
      </c>
      <c r="D1444" s="119" t="s">
        <v>5677</v>
      </c>
      <c r="E1444" s="119">
        <v>72</v>
      </c>
      <c r="F1444" s="130">
        <v>19</v>
      </c>
      <c r="G1444" s="119" t="s">
        <v>1041</v>
      </c>
      <c r="H1444" s="119" t="s">
        <v>3115</v>
      </c>
    </row>
    <row r="1445" spans="1:8" ht="15">
      <c r="A1445" s="118" t="s">
        <v>3116</v>
      </c>
      <c r="B1445" s="119" t="s">
        <v>472</v>
      </c>
      <c r="C1445" s="119" t="s">
        <v>3705</v>
      </c>
      <c r="D1445" s="119" t="s">
        <v>5678</v>
      </c>
      <c r="E1445" s="119">
        <v>72</v>
      </c>
      <c r="F1445" s="130">
        <v>19</v>
      </c>
      <c r="G1445" s="119" t="s">
        <v>1067</v>
      </c>
      <c r="H1445" s="119" t="s">
        <v>451</v>
      </c>
    </row>
    <row r="1446" spans="1:8" ht="15">
      <c r="A1446" s="118" t="s">
        <v>3117</v>
      </c>
      <c r="B1446" s="119" t="s">
        <v>181</v>
      </c>
      <c r="C1446" s="119" t="s">
        <v>3810</v>
      </c>
      <c r="D1446" s="119" t="s">
        <v>5679</v>
      </c>
      <c r="E1446" s="119">
        <v>72</v>
      </c>
      <c r="F1446" s="130">
        <v>19</v>
      </c>
      <c r="G1446" s="119" t="s">
        <v>1067</v>
      </c>
      <c r="H1446" s="119" t="s">
        <v>3118</v>
      </c>
    </row>
    <row r="1447" spans="1:8" ht="15">
      <c r="A1447" s="118" t="s">
        <v>3119</v>
      </c>
      <c r="B1447" s="119" t="s">
        <v>110</v>
      </c>
      <c r="C1447" s="119" t="s">
        <v>3705</v>
      </c>
      <c r="D1447" s="119" t="s">
        <v>5680</v>
      </c>
      <c r="E1447" s="119">
        <v>72</v>
      </c>
      <c r="F1447" s="130">
        <v>19</v>
      </c>
      <c r="G1447" s="119" t="s">
        <v>1067</v>
      </c>
      <c r="H1447" s="119" t="s">
        <v>3120</v>
      </c>
    </row>
    <row r="1448" spans="1:8" ht="15">
      <c r="A1448" s="118" t="s">
        <v>3121</v>
      </c>
      <c r="B1448" s="119" t="s">
        <v>467</v>
      </c>
      <c r="C1448" s="119" t="s">
        <v>3705</v>
      </c>
      <c r="D1448" s="119" t="s">
        <v>5681</v>
      </c>
      <c r="E1448" s="119">
        <v>72</v>
      </c>
      <c r="F1448" s="130">
        <v>19</v>
      </c>
      <c r="G1448" s="119" t="s">
        <v>1067</v>
      </c>
      <c r="H1448" s="119" t="s">
        <v>3122</v>
      </c>
    </row>
    <row r="1449" spans="1:8" ht="15">
      <c r="A1449" s="118" t="s">
        <v>3123</v>
      </c>
      <c r="B1449" s="119" t="s">
        <v>84</v>
      </c>
      <c r="C1449" s="119" t="s">
        <v>3705</v>
      </c>
      <c r="D1449" s="119" t="s">
        <v>5682</v>
      </c>
      <c r="E1449" s="119">
        <v>72</v>
      </c>
      <c r="F1449" s="130">
        <v>19</v>
      </c>
      <c r="G1449" s="119" t="s">
        <v>1067</v>
      </c>
      <c r="H1449" s="119" t="s">
        <v>3124</v>
      </c>
    </row>
    <row r="1450" spans="1:8" ht="15">
      <c r="A1450" s="118" t="s">
        <v>3125</v>
      </c>
      <c r="B1450" s="119" t="s">
        <v>168</v>
      </c>
      <c r="C1450" s="119" t="s">
        <v>3705</v>
      </c>
      <c r="D1450" s="119" t="s">
        <v>5683</v>
      </c>
      <c r="E1450" s="119">
        <v>73</v>
      </c>
      <c r="F1450" s="118">
        <v>6</v>
      </c>
      <c r="G1450" s="119" t="s">
        <v>561</v>
      </c>
      <c r="H1450" s="119" t="s">
        <v>1195</v>
      </c>
    </row>
    <row r="1451" spans="1:8" ht="15">
      <c r="A1451" s="118" t="s">
        <v>3126</v>
      </c>
      <c r="B1451" s="119" t="s">
        <v>560</v>
      </c>
      <c r="C1451" s="119" t="s">
        <v>3705</v>
      </c>
      <c r="D1451" s="119" t="s">
        <v>5684</v>
      </c>
      <c r="E1451" s="119">
        <v>73</v>
      </c>
      <c r="F1451" s="118">
        <v>6</v>
      </c>
      <c r="G1451" s="119" t="s">
        <v>561</v>
      </c>
      <c r="H1451" s="119" t="s">
        <v>3127</v>
      </c>
    </row>
    <row r="1452" spans="1:8" ht="15">
      <c r="A1452" s="118" t="s">
        <v>3128</v>
      </c>
      <c r="B1452" s="119" t="s">
        <v>181</v>
      </c>
      <c r="C1452" s="119" t="s">
        <v>5513</v>
      </c>
      <c r="D1452" s="119" t="s">
        <v>5685</v>
      </c>
      <c r="E1452" s="119">
        <v>73</v>
      </c>
      <c r="F1452" s="118">
        <v>6</v>
      </c>
      <c r="G1452" s="119" t="s">
        <v>561</v>
      </c>
      <c r="H1452" s="119" t="s">
        <v>3129</v>
      </c>
    </row>
    <row r="1453" spans="1:8" ht="15">
      <c r="A1453" s="118" t="s">
        <v>3130</v>
      </c>
      <c r="B1453" s="119" t="s">
        <v>541</v>
      </c>
      <c r="C1453" s="119" t="s">
        <v>3705</v>
      </c>
      <c r="D1453" s="119" t="s">
        <v>5686</v>
      </c>
      <c r="E1453" s="119">
        <v>73</v>
      </c>
      <c r="F1453" s="118">
        <v>6</v>
      </c>
      <c r="G1453" s="119" t="s">
        <v>561</v>
      </c>
      <c r="H1453" s="119" t="s">
        <v>3131</v>
      </c>
    </row>
    <row r="1454" spans="1:8" ht="15">
      <c r="A1454" s="118" t="s">
        <v>3132</v>
      </c>
      <c r="B1454" s="119" t="s">
        <v>214</v>
      </c>
      <c r="C1454" s="119" t="s">
        <v>3705</v>
      </c>
      <c r="D1454" s="119" t="s">
        <v>5687</v>
      </c>
      <c r="E1454" s="119">
        <v>73</v>
      </c>
      <c r="F1454" s="118">
        <v>6</v>
      </c>
      <c r="G1454" s="119" t="s">
        <v>562</v>
      </c>
      <c r="H1454" s="119" t="s">
        <v>3133</v>
      </c>
    </row>
    <row r="1455" spans="1:8" ht="15">
      <c r="A1455" s="118" t="s">
        <v>3134</v>
      </c>
      <c r="B1455" s="119" t="s">
        <v>118</v>
      </c>
      <c r="C1455" s="119" t="s">
        <v>3705</v>
      </c>
      <c r="D1455" s="119" t="s">
        <v>5688</v>
      </c>
      <c r="E1455" s="119">
        <v>73</v>
      </c>
      <c r="F1455" s="118">
        <v>6</v>
      </c>
      <c r="G1455" s="119" t="s">
        <v>561</v>
      </c>
      <c r="H1455" s="119" t="s">
        <v>3135</v>
      </c>
    </row>
    <row r="1456" spans="1:8" ht="15">
      <c r="A1456" s="118" t="s">
        <v>3136</v>
      </c>
      <c r="B1456" s="119" t="s">
        <v>732</v>
      </c>
      <c r="C1456" s="119" t="s">
        <v>4622</v>
      </c>
      <c r="D1456" s="119" t="s">
        <v>5689</v>
      </c>
      <c r="E1456" s="119">
        <v>73</v>
      </c>
      <c r="F1456" s="118">
        <v>6</v>
      </c>
      <c r="G1456" s="119" t="s">
        <v>561</v>
      </c>
      <c r="H1456" s="119" t="s">
        <v>3137</v>
      </c>
    </row>
    <row r="1457" spans="1:8" ht="15">
      <c r="A1457" s="118" t="s">
        <v>3138</v>
      </c>
      <c r="B1457" s="119" t="s">
        <v>216</v>
      </c>
      <c r="C1457" s="119" t="s">
        <v>3705</v>
      </c>
      <c r="D1457" s="119" t="s">
        <v>5690</v>
      </c>
      <c r="E1457" s="119">
        <v>73</v>
      </c>
      <c r="F1457" s="118">
        <v>6</v>
      </c>
      <c r="G1457" s="119" t="s">
        <v>579</v>
      </c>
      <c r="H1457" s="119" t="s">
        <v>3139</v>
      </c>
    </row>
    <row r="1458" spans="1:8" ht="15">
      <c r="A1458" s="118" t="s">
        <v>3140</v>
      </c>
      <c r="B1458" s="119" t="s">
        <v>102</v>
      </c>
      <c r="C1458" s="119" t="s">
        <v>3810</v>
      </c>
      <c r="D1458" s="119" t="s">
        <v>5691</v>
      </c>
      <c r="E1458" s="119">
        <v>73</v>
      </c>
      <c r="F1458" s="118">
        <v>6</v>
      </c>
      <c r="G1458" s="119" t="s">
        <v>579</v>
      </c>
      <c r="H1458" s="119" t="s">
        <v>3141</v>
      </c>
    </row>
    <row r="1459" spans="1:8" ht="15">
      <c r="A1459" s="118" t="s">
        <v>3142</v>
      </c>
      <c r="B1459" s="119" t="s">
        <v>3143</v>
      </c>
      <c r="C1459" s="119" t="s">
        <v>3810</v>
      </c>
      <c r="D1459" s="119" t="s">
        <v>5692</v>
      </c>
      <c r="E1459" s="119">
        <v>73</v>
      </c>
      <c r="F1459" s="118">
        <v>6</v>
      </c>
      <c r="G1459" s="119" t="s">
        <v>1322</v>
      </c>
      <c r="H1459" s="119" t="s">
        <v>567</v>
      </c>
    </row>
    <row r="1460" spans="1:8" ht="15">
      <c r="A1460" s="118" t="s">
        <v>3144</v>
      </c>
      <c r="B1460" s="119" t="s">
        <v>138</v>
      </c>
      <c r="C1460" s="119" t="s">
        <v>5693</v>
      </c>
      <c r="D1460" s="119" t="s">
        <v>5694</v>
      </c>
      <c r="E1460" s="119">
        <v>73</v>
      </c>
      <c r="F1460" s="118">
        <v>6</v>
      </c>
      <c r="G1460" s="119" t="s">
        <v>1322</v>
      </c>
      <c r="H1460" s="119" t="s">
        <v>3145</v>
      </c>
    </row>
    <row r="1461" spans="1:8" ht="15">
      <c r="A1461" s="118" t="s">
        <v>3146</v>
      </c>
      <c r="B1461" s="119" t="s">
        <v>212</v>
      </c>
      <c r="C1461" s="119" t="s">
        <v>4023</v>
      </c>
      <c r="D1461" s="119" t="s">
        <v>5695</v>
      </c>
      <c r="E1461" s="119">
        <v>73</v>
      </c>
      <c r="F1461" s="118">
        <v>6</v>
      </c>
      <c r="G1461" s="119" t="s">
        <v>582</v>
      </c>
      <c r="H1461" s="119" t="s">
        <v>3147</v>
      </c>
    </row>
    <row r="1462" spans="1:8" ht="15">
      <c r="A1462" s="118" t="s">
        <v>3148</v>
      </c>
      <c r="B1462" s="119" t="s">
        <v>209</v>
      </c>
      <c r="C1462" s="119" t="s">
        <v>2620</v>
      </c>
      <c r="D1462" s="119" t="s">
        <v>5696</v>
      </c>
      <c r="E1462" s="119">
        <v>73</v>
      </c>
      <c r="F1462" s="118">
        <v>6</v>
      </c>
      <c r="G1462" s="119" t="s">
        <v>582</v>
      </c>
      <c r="H1462" s="119" t="s">
        <v>2777</v>
      </c>
    </row>
    <row r="1463" spans="1:8" ht="15">
      <c r="A1463" s="118" t="s">
        <v>3149</v>
      </c>
      <c r="B1463" s="119" t="s">
        <v>601</v>
      </c>
      <c r="C1463" s="119" t="s">
        <v>3705</v>
      </c>
      <c r="D1463" s="119" t="s">
        <v>5697</v>
      </c>
      <c r="E1463" s="119">
        <v>73</v>
      </c>
      <c r="F1463" s="118">
        <v>6</v>
      </c>
      <c r="G1463" s="119" t="s">
        <v>582</v>
      </c>
      <c r="H1463" s="119" t="s">
        <v>3150</v>
      </c>
    </row>
    <row r="1464" spans="1:8" ht="15">
      <c r="A1464" s="118" t="s">
        <v>3151</v>
      </c>
      <c r="B1464" s="119" t="s">
        <v>141</v>
      </c>
      <c r="C1464" s="119" t="s">
        <v>5698</v>
      </c>
      <c r="D1464" s="119" t="s">
        <v>5699</v>
      </c>
      <c r="E1464" s="119">
        <v>73</v>
      </c>
      <c r="F1464" s="118">
        <v>6</v>
      </c>
      <c r="G1464" s="119" t="s">
        <v>134</v>
      </c>
      <c r="H1464" s="119" t="s">
        <v>134</v>
      </c>
    </row>
    <row r="1465" spans="1:8" ht="15">
      <c r="A1465" s="118" t="s">
        <v>3152</v>
      </c>
      <c r="B1465" s="119" t="s">
        <v>691</v>
      </c>
      <c r="C1465" s="119" t="s">
        <v>5700</v>
      </c>
      <c r="D1465" s="119" t="s">
        <v>5701</v>
      </c>
      <c r="E1465" s="119">
        <v>73</v>
      </c>
      <c r="F1465" s="118">
        <v>6</v>
      </c>
      <c r="G1465" s="119" t="s">
        <v>134</v>
      </c>
      <c r="H1465" s="119" t="s">
        <v>134</v>
      </c>
    </row>
    <row r="1466" spans="1:8" ht="15">
      <c r="A1466" s="118" t="s">
        <v>3153</v>
      </c>
      <c r="B1466" s="119" t="s">
        <v>196</v>
      </c>
      <c r="C1466" s="119" t="s">
        <v>5702</v>
      </c>
      <c r="D1466" s="119" t="s">
        <v>5703</v>
      </c>
      <c r="E1466" s="119">
        <v>73</v>
      </c>
      <c r="F1466" s="118">
        <v>6</v>
      </c>
      <c r="G1466" s="119" t="s">
        <v>139</v>
      </c>
      <c r="H1466" s="119" t="s">
        <v>3154</v>
      </c>
    </row>
    <row r="1467" spans="1:8" ht="15">
      <c r="A1467" s="118" t="s">
        <v>3155</v>
      </c>
      <c r="B1467" s="119" t="s">
        <v>1031</v>
      </c>
      <c r="C1467" s="119" t="s">
        <v>5704</v>
      </c>
      <c r="D1467" s="119" t="s">
        <v>5705</v>
      </c>
      <c r="E1467" s="119">
        <v>73</v>
      </c>
      <c r="F1467" s="118">
        <v>6</v>
      </c>
      <c r="G1467" s="119" t="s">
        <v>139</v>
      </c>
      <c r="H1467" s="119" t="s">
        <v>930</v>
      </c>
    </row>
    <row r="1468" spans="1:8" ht="15">
      <c r="A1468" s="118" t="s">
        <v>3156</v>
      </c>
      <c r="B1468" s="119" t="s">
        <v>227</v>
      </c>
      <c r="C1468" s="119" t="s">
        <v>3920</v>
      </c>
      <c r="D1468" s="119" t="s">
        <v>5706</v>
      </c>
      <c r="E1468" s="119">
        <v>74</v>
      </c>
      <c r="F1468" s="118">
        <v>1</v>
      </c>
      <c r="G1468" s="119" t="s">
        <v>3157</v>
      </c>
      <c r="H1468" s="119" t="s">
        <v>3158</v>
      </c>
    </row>
    <row r="1469" spans="1:8" ht="15">
      <c r="A1469" s="118" t="s">
        <v>3159</v>
      </c>
      <c r="B1469" s="119" t="s">
        <v>178</v>
      </c>
      <c r="C1469" s="119" t="s">
        <v>4280</v>
      </c>
      <c r="D1469" s="119" t="s">
        <v>5707</v>
      </c>
      <c r="E1469" s="119">
        <v>74</v>
      </c>
      <c r="F1469" s="118">
        <v>1</v>
      </c>
      <c r="G1469" s="119" t="s">
        <v>3157</v>
      </c>
      <c r="H1469" s="119" t="s">
        <v>3160</v>
      </c>
    </row>
    <row r="1470" spans="1:8" ht="15">
      <c r="A1470" s="118" t="s">
        <v>3161</v>
      </c>
      <c r="B1470" s="119" t="s">
        <v>362</v>
      </c>
      <c r="C1470" s="119" t="s">
        <v>3705</v>
      </c>
      <c r="D1470" s="119" t="s">
        <v>5708</v>
      </c>
      <c r="E1470" s="119">
        <v>74</v>
      </c>
      <c r="F1470" s="118">
        <v>1</v>
      </c>
      <c r="G1470" s="119" t="s">
        <v>3157</v>
      </c>
      <c r="H1470" s="119" t="s">
        <v>3162</v>
      </c>
    </row>
    <row r="1471" spans="1:8" ht="15">
      <c r="A1471" s="118" t="s">
        <v>3163</v>
      </c>
      <c r="B1471" s="119" t="s">
        <v>322</v>
      </c>
      <c r="C1471" s="119" t="s">
        <v>5709</v>
      </c>
      <c r="D1471" s="119" t="s">
        <v>5710</v>
      </c>
      <c r="E1471" s="119">
        <v>74</v>
      </c>
      <c r="F1471" s="118">
        <v>1</v>
      </c>
      <c r="G1471" s="119" t="s">
        <v>1864</v>
      </c>
      <c r="H1471" s="119" t="s">
        <v>3164</v>
      </c>
    </row>
    <row r="1472" spans="1:8" ht="15">
      <c r="A1472" s="118" t="s">
        <v>3165</v>
      </c>
      <c r="B1472" s="119" t="s">
        <v>138</v>
      </c>
      <c r="C1472" s="119" t="s">
        <v>3705</v>
      </c>
      <c r="D1472" s="119" t="s">
        <v>5711</v>
      </c>
      <c r="E1472" s="119">
        <v>74</v>
      </c>
      <c r="F1472" s="118">
        <v>1</v>
      </c>
      <c r="G1472" s="119" t="s">
        <v>1864</v>
      </c>
      <c r="H1472" s="119" t="s">
        <v>3166</v>
      </c>
    </row>
    <row r="1473" spans="1:8" ht="15">
      <c r="A1473" s="118" t="s">
        <v>3167</v>
      </c>
      <c r="B1473" s="119" t="s">
        <v>1194</v>
      </c>
      <c r="C1473" s="119" t="s">
        <v>3705</v>
      </c>
      <c r="D1473" s="119" t="s">
        <v>5712</v>
      </c>
      <c r="E1473" s="119">
        <v>74</v>
      </c>
      <c r="F1473" s="118">
        <v>1</v>
      </c>
      <c r="G1473" s="119" t="s">
        <v>1864</v>
      </c>
      <c r="H1473" s="119" t="s">
        <v>3168</v>
      </c>
    </row>
    <row r="1474" spans="1:8" ht="15">
      <c r="A1474" s="118" t="s">
        <v>3169</v>
      </c>
      <c r="B1474" s="119" t="s">
        <v>227</v>
      </c>
      <c r="C1474" s="119" t="s">
        <v>3705</v>
      </c>
      <c r="D1474" s="119" t="s">
        <v>5713</v>
      </c>
      <c r="E1474" s="119">
        <v>74</v>
      </c>
      <c r="F1474" s="118">
        <v>1</v>
      </c>
      <c r="G1474" s="119" t="s">
        <v>1864</v>
      </c>
      <c r="H1474" s="119" t="s">
        <v>2941</v>
      </c>
    </row>
    <row r="1475" spans="1:8" ht="15">
      <c r="A1475" s="118" t="s">
        <v>3170</v>
      </c>
      <c r="B1475" s="119" t="s">
        <v>84</v>
      </c>
      <c r="C1475" s="119" t="s">
        <v>5714</v>
      </c>
      <c r="D1475" s="119" t="s">
        <v>5715</v>
      </c>
      <c r="E1475" s="119">
        <v>74</v>
      </c>
      <c r="F1475" s="118">
        <v>1</v>
      </c>
      <c r="G1475" s="119" t="s">
        <v>3171</v>
      </c>
      <c r="H1475" s="119" t="s">
        <v>3171</v>
      </c>
    </row>
    <row r="1476" spans="1:8" ht="15">
      <c r="A1476" s="118" t="s">
        <v>3172</v>
      </c>
      <c r="B1476" s="119" t="s">
        <v>227</v>
      </c>
      <c r="C1476" s="119" t="s">
        <v>5716</v>
      </c>
      <c r="D1476" s="119" t="s">
        <v>5717</v>
      </c>
      <c r="E1476" s="119">
        <v>74</v>
      </c>
      <c r="F1476" s="118">
        <v>1</v>
      </c>
      <c r="G1476" s="119" t="s">
        <v>3171</v>
      </c>
      <c r="H1476" s="119" t="s">
        <v>3173</v>
      </c>
    </row>
    <row r="1477" spans="1:8" ht="15">
      <c r="A1477" s="118" t="s">
        <v>3174</v>
      </c>
      <c r="B1477" s="119" t="s">
        <v>107</v>
      </c>
      <c r="C1477" s="119" t="s">
        <v>3705</v>
      </c>
      <c r="D1477" s="119" t="s">
        <v>5718</v>
      </c>
      <c r="E1477" s="119">
        <v>74</v>
      </c>
      <c r="F1477" s="118">
        <v>1</v>
      </c>
      <c r="G1477" s="119" t="s">
        <v>3171</v>
      </c>
      <c r="H1477" s="119" t="s">
        <v>3175</v>
      </c>
    </row>
    <row r="1478" spans="1:8" ht="15">
      <c r="A1478" s="118" t="s">
        <v>3176</v>
      </c>
      <c r="B1478" s="119" t="s">
        <v>209</v>
      </c>
      <c r="C1478" s="119" t="s">
        <v>3705</v>
      </c>
      <c r="D1478" s="119" t="s">
        <v>5719</v>
      </c>
      <c r="E1478" s="119">
        <v>74</v>
      </c>
      <c r="F1478" s="118">
        <v>1</v>
      </c>
      <c r="G1478" s="119" t="s">
        <v>3171</v>
      </c>
      <c r="H1478" s="119" t="s">
        <v>3177</v>
      </c>
    </row>
    <row r="1479" spans="1:8" ht="15">
      <c r="A1479" s="118" t="s">
        <v>3178</v>
      </c>
      <c r="B1479" s="119" t="s">
        <v>110</v>
      </c>
      <c r="C1479" s="119" t="s">
        <v>5720</v>
      </c>
      <c r="D1479" s="119" t="s">
        <v>5721</v>
      </c>
      <c r="E1479" s="119">
        <v>74</v>
      </c>
      <c r="F1479" s="118">
        <v>1</v>
      </c>
      <c r="G1479" s="119" t="s">
        <v>3012</v>
      </c>
      <c r="H1479" s="119" t="s">
        <v>3179</v>
      </c>
    </row>
    <row r="1480" spans="1:8" ht="15">
      <c r="A1480" s="118" t="s">
        <v>3180</v>
      </c>
      <c r="B1480" s="119" t="s">
        <v>594</v>
      </c>
      <c r="C1480" s="119" t="s">
        <v>3705</v>
      </c>
      <c r="D1480" s="119" t="s">
        <v>5722</v>
      </c>
      <c r="E1480" s="119">
        <v>74</v>
      </c>
      <c r="F1480" s="118">
        <v>1</v>
      </c>
      <c r="G1480" s="119" t="s">
        <v>3012</v>
      </c>
      <c r="H1480" s="119" t="s">
        <v>3181</v>
      </c>
    </row>
    <row r="1481" spans="1:8" ht="15">
      <c r="A1481" s="118" t="s">
        <v>3182</v>
      </c>
      <c r="B1481" s="119" t="s">
        <v>367</v>
      </c>
      <c r="C1481" s="119" t="s">
        <v>3705</v>
      </c>
      <c r="D1481" s="119" t="s">
        <v>5723</v>
      </c>
      <c r="E1481" s="119">
        <v>74</v>
      </c>
      <c r="F1481" s="118">
        <v>1</v>
      </c>
      <c r="G1481" s="119" t="s">
        <v>3012</v>
      </c>
      <c r="H1481" s="119" t="s">
        <v>3183</v>
      </c>
    </row>
    <row r="1482" spans="1:8" ht="15">
      <c r="A1482" s="118" t="s">
        <v>3184</v>
      </c>
      <c r="B1482" s="119" t="s">
        <v>632</v>
      </c>
      <c r="C1482" s="119" t="s">
        <v>3705</v>
      </c>
      <c r="D1482" s="119" t="s">
        <v>5724</v>
      </c>
      <c r="E1482" s="119">
        <v>74</v>
      </c>
      <c r="F1482" s="118">
        <v>1</v>
      </c>
      <c r="G1482" s="119" t="s">
        <v>1854</v>
      </c>
      <c r="H1482" s="119" t="s">
        <v>3185</v>
      </c>
    </row>
    <row r="1483" spans="1:8" ht="15">
      <c r="A1483" s="118" t="s">
        <v>3186</v>
      </c>
      <c r="B1483" s="119" t="s">
        <v>333</v>
      </c>
      <c r="C1483" s="119" t="s">
        <v>3705</v>
      </c>
      <c r="D1483" s="119" t="s">
        <v>5725</v>
      </c>
      <c r="E1483" s="119">
        <v>74</v>
      </c>
      <c r="F1483" s="118">
        <v>1</v>
      </c>
      <c r="G1483" s="119" t="s">
        <v>1854</v>
      </c>
      <c r="H1483" s="119" t="s">
        <v>3187</v>
      </c>
    </row>
    <row r="1484" spans="1:8" ht="15">
      <c r="A1484" s="118" t="s">
        <v>3188</v>
      </c>
      <c r="B1484" s="119" t="s">
        <v>118</v>
      </c>
      <c r="C1484" s="119" t="s">
        <v>3705</v>
      </c>
      <c r="D1484" s="119" t="s">
        <v>5726</v>
      </c>
      <c r="E1484" s="119">
        <v>74</v>
      </c>
      <c r="F1484" s="118">
        <v>1</v>
      </c>
      <c r="G1484" s="119" t="s">
        <v>1854</v>
      </c>
      <c r="H1484" s="119" t="s">
        <v>1308</v>
      </c>
    </row>
    <row r="1485" spans="1:8" ht="15">
      <c r="A1485" s="118" t="s">
        <v>3189</v>
      </c>
      <c r="B1485" s="119" t="s">
        <v>608</v>
      </c>
      <c r="C1485" s="119" t="s">
        <v>3705</v>
      </c>
      <c r="D1485" s="119" t="s">
        <v>5727</v>
      </c>
      <c r="E1485" s="119">
        <v>74</v>
      </c>
      <c r="F1485" s="118">
        <v>1</v>
      </c>
      <c r="G1485" s="119" t="s">
        <v>1854</v>
      </c>
      <c r="H1485" s="119" t="s">
        <v>3190</v>
      </c>
    </row>
    <row r="1486" spans="1:8" ht="15">
      <c r="A1486" s="118" t="s">
        <v>3191</v>
      </c>
      <c r="B1486" s="119" t="s">
        <v>541</v>
      </c>
      <c r="C1486" s="119" t="s">
        <v>3705</v>
      </c>
      <c r="D1486" s="119" t="s">
        <v>5728</v>
      </c>
      <c r="E1486" s="119">
        <v>74</v>
      </c>
      <c r="F1486" s="118">
        <v>1</v>
      </c>
      <c r="G1486" s="119" t="s">
        <v>1854</v>
      </c>
      <c r="H1486" s="119" t="s">
        <v>3192</v>
      </c>
    </row>
    <row r="1487" spans="1:8" ht="15">
      <c r="A1487" s="118" t="s">
        <v>3193</v>
      </c>
      <c r="B1487" s="119" t="s">
        <v>227</v>
      </c>
      <c r="C1487" s="119" t="s">
        <v>3705</v>
      </c>
      <c r="D1487" s="119" t="s">
        <v>5729</v>
      </c>
      <c r="E1487" s="119">
        <v>74</v>
      </c>
      <c r="F1487" s="118">
        <v>1</v>
      </c>
      <c r="G1487" s="119" t="s">
        <v>1854</v>
      </c>
      <c r="H1487" s="119" t="s">
        <v>3044</v>
      </c>
    </row>
    <row r="1488" spans="1:8" ht="15">
      <c r="A1488" s="118" t="s">
        <v>3194</v>
      </c>
      <c r="B1488" s="119" t="s">
        <v>3195</v>
      </c>
      <c r="C1488" s="119" t="s">
        <v>4757</v>
      </c>
      <c r="D1488" s="119" t="s">
        <v>5730</v>
      </c>
      <c r="E1488" s="119">
        <v>74</v>
      </c>
      <c r="F1488" s="118">
        <v>1</v>
      </c>
      <c r="G1488" s="119" t="s">
        <v>1854</v>
      </c>
      <c r="H1488" s="119" t="s">
        <v>122</v>
      </c>
    </row>
    <row r="1489" spans="1:8" ht="15">
      <c r="A1489" s="118" t="s">
        <v>3196</v>
      </c>
      <c r="B1489" s="119" t="s">
        <v>84</v>
      </c>
      <c r="C1489" s="119" t="s">
        <v>3705</v>
      </c>
      <c r="D1489" s="119" t="s">
        <v>5731</v>
      </c>
      <c r="E1489" s="119">
        <v>75</v>
      </c>
      <c r="F1489" s="130">
        <v>23</v>
      </c>
      <c r="G1489" s="119" t="s">
        <v>907</v>
      </c>
      <c r="H1489" s="119" t="s">
        <v>567</v>
      </c>
    </row>
    <row r="1490" spans="1:8" ht="15">
      <c r="A1490" s="118" t="s">
        <v>3197</v>
      </c>
      <c r="B1490" s="119" t="s">
        <v>1090</v>
      </c>
      <c r="C1490" s="119" t="s">
        <v>3705</v>
      </c>
      <c r="D1490" s="119" t="s">
        <v>5732</v>
      </c>
      <c r="E1490" s="119">
        <v>75</v>
      </c>
      <c r="F1490" s="130">
        <v>23</v>
      </c>
      <c r="G1490" s="119" t="s">
        <v>907</v>
      </c>
      <c r="H1490" s="119" t="s">
        <v>2155</v>
      </c>
    </row>
    <row r="1491" spans="1:8" ht="15">
      <c r="A1491" s="118" t="s">
        <v>3198</v>
      </c>
      <c r="B1491" s="119" t="s">
        <v>216</v>
      </c>
      <c r="C1491" s="119" t="s">
        <v>4280</v>
      </c>
      <c r="D1491" s="119" t="s">
        <v>5733</v>
      </c>
      <c r="E1491" s="119">
        <v>75</v>
      </c>
      <c r="F1491" s="130">
        <v>23</v>
      </c>
      <c r="G1491" s="119" t="s">
        <v>907</v>
      </c>
      <c r="H1491" s="119" t="s">
        <v>3199</v>
      </c>
    </row>
    <row r="1492" spans="1:8" ht="15">
      <c r="A1492" s="118" t="s">
        <v>3200</v>
      </c>
      <c r="B1492" s="119" t="s">
        <v>181</v>
      </c>
      <c r="C1492" s="119" t="s">
        <v>3705</v>
      </c>
      <c r="D1492" s="119" t="s">
        <v>5734</v>
      </c>
      <c r="E1492" s="119">
        <v>75</v>
      </c>
      <c r="F1492" s="130">
        <v>23</v>
      </c>
      <c r="G1492" s="119" t="s">
        <v>907</v>
      </c>
      <c r="H1492" s="119" t="s">
        <v>3201</v>
      </c>
    </row>
    <row r="1493" spans="1:8" ht="15">
      <c r="A1493" s="118" t="s">
        <v>3202</v>
      </c>
      <c r="B1493" s="119" t="s">
        <v>102</v>
      </c>
      <c r="C1493" s="119" t="s">
        <v>3705</v>
      </c>
      <c r="D1493" s="119" t="s">
        <v>5735</v>
      </c>
      <c r="E1493" s="119">
        <v>75</v>
      </c>
      <c r="F1493" s="130">
        <v>23</v>
      </c>
      <c r="G1493" s="119" t="s">
        <v>907</v>
      </c>
      <c r="H1493" s="119" t="s">
        <v>3203</v>
      </c>
    </row>
    <row r="1494" spans="1:8" ht="15">
      <c r="A1494" s="118" t="s">
        <v>3204</v>
      </c>
      <c r="B1494" s="119" t="s">
        <v>1347</v>
      </c>
      <c r="C1494" s="119" t="s">
        <v>3705</v>
      </c>
      <c r="D1494" s="119" t="s">
        <v>5736</v>
      </c>
      <c r="E1494" s="119">
        <v>75</v>
      </c>
      <c r="F1494" s="130">
        <v>23</v>
      </c>
      <c r="G1494" s="119" t="s">
        <v>907</v>
      </c>
      <c r="H1494" s="119" t="s">
        <v>3205</v>
      </c>
    </row>
    <row r="1495" spans="1:8" ht="15">
      <c r="A1495" s="118" t="s">
        <v>3206</v>
      </c>
      <c r="B1495" s="119" t="s">
        <v>295</v>
      </c>
      <c r="C1495" s="119" t="s">
        <v>3782</v>
      </c>
      <c r="D1495" s="119" t="s">
        <v>5737</v>
      </c>
      <c r="E1495" s="119">
        <v>75</v>
      </c>
      <c r="F1495" s="130">
        <v>23</v>
      </c>
      <c r="G1495" s="119" t="s">
        <v>907</v>
      </c>
      <c r="H1495" s="119" t="s">
        <v>3207</v>
      </c>
    </row>
    <row r="1496" spans="1:8" ht="15">
      <c r="A1496" s="118" t="s">
        <v>3208</v>
      </c>
      <c r="B1496" s="119" t="s">
        <v>156</v>
      </c>
      <c r="C1496" s="119" t="s">
        <v>3705</v>
      </c>
      <c r="D1496" s="119" t="s">
        <v>5738</v>
      </c>
      <c r="E1496" s="119">
        <v>75</v>
      </c>
      <c r="F1496" s="130">
        <v>23</v>
      </c>
      <c r="G1496" s="119" t="s">
        <v>1411</v>
      </c>
      <c r="H1496" s="119" t="s">
        <v>3209</v>
      </c>
    </row>
    <row r="1497" spans="1:8" ht="15">
      <c r="A1497" s="118" t="s">
        <v>3210</v>
      </c>
      <c r="B1497" s="119" t="s">
        <v>721</v>
      </c>
      <c r="C1497" s="119" t="s">
        <v>3705</v>
      </c>
      <c r="D1497" s="119" t="s">
        <v>5739</v>
      </c>
      <c r="E1497" s="119">
        <v>75</v>
      </c>
      <c r="F1497" s="130">
        <v>23</v>
      </c>
      <c r="G1497" s="119" t="s">
        <v>1411</v>
      </c>
      <c r="H1497" s="119" t="s">
        <v>3211</v>
      </c>
    </row>
    <row r="1498" spans="1:8" ht="15">
      <c r="A1498" s="118" t="s">
        <v>3212</v>
      </c>
      <c r="B1498" s="119" t="s">
        <v>739</v>
      </c>
      <c r="C1498" s="119" t="s">
        <v>5740</v>
      </c>
      <c r="D1498" s="119" t="s">
        <v>5741</v>
      </c>
      <c r="E1498" s="119">
        <v>75</v>
      </c>
      <c r="F1498" s="130">
        <v>23</v>
      </c>
      <c r="G1498" s="119" t="s">
        <v>1411</v>
      </c>
      <c r="H1498" s="119" t="s">
        <v>262</v>
      </c>
    </row>
    <row r="1499" spans="1:8" ht="15">
      <c r="A1499" s="118" t="s">
        <v>3213</v>
      </c>
      <c r="B1499" s="119" t="s">
        <v>3214</v>
      </c>
      <c r="C1499" s="119" t="s">
        <v>5742</v>
      </c>
      <c r="D1499" s="119" t="s">
        <v>5743</v>
      </c>
      <c r="E1499" s="119">
        <v>75</v>
      </c>
      <c r="F1499" s="130">
        <v>23</v>
      </c>
      <c r="G1499" s="119" t="s">
        <v>279</v>
      </c>
      <c r="H1499" s="119" t="s">
        <v>3215</v>
      </c>
    </row>
    <row r="1500" spans="1:8" ht="15">
      <c r="A1500" s="118" t="s">
        <v>3216</v>
      </c>
      <c r="B1500" s="119" t="s">
        <v>259</v>
      </c>
      <c r="C1500" s="119" t="s">
        <v>5744</v>
      </c>
      <c r="D1500" s="119" t="s">
        <v>5745</v>
      </c>
      <c r="E1500" s="119">
        <v>75</v>
      </c>
      <c r="F1500" s="130">
        <v>23</v>
      </c>
      <c r="G1500" s="119" t="s">
        <v>279</v>
      </c>
      <c r="H1500" s="119" t="s">
        <v>3217</v>
      </c>
    </row>
    <row r="1501" spans="1:8" ht="15">
      <c r="A1501" s="118" t="s">
        <v>3218</v>
      </c>
      <c r="B1501" s="119" t="s">
        <v>84</v>
      </c>
      <c r="C1501" s="119" t="s">
        <v>5746</v>
      </c>
      <c r="D1501" s="119" t="s">
        <v>5739</v>
      </c>
      <c r="E1501" s="119">
        <v>75</v>
      </c>
      <c r="F1501" s="130">
        <v>23</v>
      </c>
      <c r="G1501" s="119" t="s">
        <v>286</v>
      </c>
      <c r="H1501" s="119" t="s">
        <v>287</v>
      </c>
    </row>
    <row r="1502" spans="1:8" ht="15">
      <c r="A1502" s="118" t="s">
        <v>3219</v>
      </c>
      <c r="B1502" s="119" t="s">
        <v>333</v>
      </c>
      <c r="C1502" s="119" t="s">
        <v>5747</v>
      </c>
      <c r="D1502" s="119" t="s">
        <v>5748</v>
      </c>
      <c r="E1502" s="119">
        <v>75</v>
      </c>
      <c r="F1502" s="130">
        <v>23</v>
      </c>
      <c r="G1502" s="119" t="s">
        <v>286</v>
      </c>
      <c r="H1502" s="119" t="s">
        <v>287</v>
      </c>
    </row>
    <row r="1503" spans="1:8" ht="15">
      <c r="A1503" s="118" t="s">
        <v>3220</v>
      </c>
      <c r="B1503" s="119" t="s">
        <v>578</v>
      </c>
      <c r="C1503" s="119" t="s">
        <v>5749</v>
      </c>
      <c r="D1503" s="119" t="s">
        <v>5750</v>
      </c>
      <c r="E1503" s="119">
        <v>75</v>
      </c>
      <c r="F1503" s="130">
        <v>23</v>
      </c>
      <c r="G1503" s="119" t="s">
        <v>286</v>
      </c>
      <c r="H1503" s="119" t="s">
        <v>287</v>
      </c>
    </row>
    <row r="1504" spans="1:8" ht="15">
      <c r="A1504" s="118" t="s">
        <v>3221</v>
      </c>
      <c r="B1504" s="119" t="s">
        <v>227</v>
      </c>
      <c r="C1504" s="119" t="s">
        <v>5746</v>
      </c>
      <c r="D1504" s="119" t="s">
        <v>5751</v>
      </c>
      <c r="E1504" s="119">
        <v>75</v>
      </c>
      <c r="F1504" s="130">
        <v>23</v>
      </c>
      <c r="G1504" s="119" t="s">
        <v>286</v>
      </c>
      <c r="H1504" s="119" t="s">
        <v>287</v>
      </c>
    </row>
    <row r="1505" spans="1:8" ht="15">
      <c r="A1505" s="118" t="s">
        <v>3222</v>
      </c>
      <c r="B1505" s="119" t="s">
        <v>773</v>
      </c>
      <c r="C1505" s="119" t="s">
        <v>3705</v>
      </c>
      <c r="D1505" s="119" t="s">
        <v>5752</v>
      </c>
      <c r="E1505" s="119">
        <v>75</v>
      </c>
      <c r="F1505" s="130">
        <v>23</v>
      </c>
      <c r="G1505" s="119" t="s">
        <v>286</v>
      </c>
      <c r="H1505" s="119" t="s">
        <v>3223</v>
      </c>
    </row>
    <row r="1506" spans="1:8" ht="15">
      <c r="A1506" s="118" t="s">
        <v>3224</v>
      </c>
      <c r="B1506" s="119" t="s">
        <v>3225</v>
      </c>
      <c r="C1506" s="119" t="s">
        <v>3697</v>
      </c>
      <c r="D1506" s="119" t="s">
        <v>5753</v>
      </c>
      <c r="E1506" s="119">
        <v>75</v>
      </c>
      <c r="F1506" s="130">
        <v>23</v>
      </c>
      <c r="G1506" s="119" t="s">
        <v>286</v>
      </c>
      <c r="H1506" s="119" t="s">
        <v>1225</v>
      </c>
    </row>
    <row r="1507" spans="1:8" ht="15">
      <c r="A1507" s="118" t="s">
        <v>3226</v>
      </c>
      <c r="B1507" s="119" t="s">
        <v>209</v>
      </c>
      <c r="C1507" s="119" t="s">
        <v>5754</v>
      </c>
      <c r="D1507" s="119" t="s">
        <v>5755</v>
      </c>
      <c r="E1507" s="119">
        <v>75</v>
      </c>
      <c r="F1507" s="130">
        <v>23</v>
      </c>
      <c r="G1507" s="119" t="s">
        <v>289</v>
      </c>
      <c r="H1507" s="119" t="s">
        <v>3227</v>
      </c>
    </row>
    <row r="1508" spans="1:8" ht="15">
      <c r="A1508" s="118" t="s">
        <v>3228</v>
      </c>
      <c r="B1508" s="119" t="s">
        <v>196</v>
      </c>
      <c r="C1508" s="119" t="s">
        <v>5756</v>
      </c>
      <c r="D1508" s="119" t="s">
        <v>5757</v>
      </c>
      <c r="E1508" s="119">
        <v>76</v>
      </c>
      <c r="F1508" s="118">
        <v>9</v>
      </c>
      <c r="G1508" s="119" t="s">
        <v>479</v>
      </c>
      <c r="H1508" s="119" t="s">
        <v>479</v>
      </c>
    </row>
    <row r="1509" spans="1:8" ht="15">
      <c r="A1509" s="118" t="s">
        <v>3229</v>
      </c>
      <c r="B1509" s="119" t="s">
        <v>107</v>
      </c>
      <c r="C1509" s="119" t="s">
        <v>5559</v>
      </c>
      <c r="D1509" s="119" t="s">
        <v>5758</v>
      </c>
      <c r="E1509" s="119">
        <v>76</v>
      </c>
      <c r="F1509" s="118">
        <v>9</v>
      </c>
      <c r="G1509" s="119" t="s">
        <v>479</v>
      </c>
      <c r="H1509" s="119" t="s">
        <v>3230</v>
      </c>
    </row>
    <row r="1510" spans="1:8" ht="15">
      <c r="A1510" s="118" t="s">
        <v>3231</v>
      </c>
      <c r="B1510" s="119" t="s">
        <v>472</v>
      </c>
      <c r="C1510" s="119" t="s">
        <v>5759</v>
      </c>
      <c r="D1510" s="119" t="s">
        <v>5760</v>
      </c>
      <c r="E1510" s="119">
        <v>76</v>
      </c>
      <c r="F1510" s="118">
        <v>9</v>
      </c>
      <c r="G1510" s="119" t="s">
        <v>479</v>
      </c>
      <c r="H1510" s="119" t="s">
        <v>3232</v>
      </c>
    </row>
    <row r="1511" spans="1:8" ht="15">
      <c r="A1511" s="118" t="s">
        <v>3233</v>
      </c>
      <c r="B1511" s="119" t="s">
        <v>233</v>
      </c>
      <c r="C1511" s="119" t="s">
        <v>3705</v>
      </c>
      <c r="D1511" s="119" t="s">
        <v>5761</v>
      </c>
      <c r="E1511" s="119">
        <v>76</v>
      </c>
      <c r="F1511" s="118">
        <v>9</v>
      </c>
      <c r="G1511" s="119" t="s">
        <v>479</v>
      </c>
      <c r="H1511" s="119" t="s">
        <v>3234</v>
      </c>
    </row>
    <row r="1512" spans="1:8" ht="15">
      <c r="A1512" s="118" t="s">
        <v>3235</v>
      </c>
      <c r="B1512" s="119" t="s">
        <v>224</v>
      </c>
      <c r="C1512" s="119" t="s">
        <v>5762</v>
      </c>
      <c r="D1512" s="119" t="s">
        <v>5761</v>
      </c>
      <c r="E1512" s="119">
        <v>76</v>
      </c>
      <c r="F1512" s="118">
        <v>9</v>
      </c>
      <c r="G1512" s="119" t="s">
        <v>479</v>
      </c>
      <c r="H1512" s="119" t="s">
        <v>689</v>
      </c>
    </row>
    <row r="1513" spans="1:8" ht="15">
      <c r="A1513" s="118" t="s">
        <v>3236</v>
      </c>
      <c r="B1513" s="119" t="s">
        <v>472</v>
      </c>
      <c r="C1513" s="119" t="s">
        <v>5763</v>
      </c>
      <c r="D1513" s="119" t="s">
        <v>5764</v>
      </c>
      <c r="E1513" s="119">
        <v>76</v>
      </c>
      <c r="F1513" s="118">
        <v>9</v>
      </c>
      <c r="G1513" s="119" t="s">
        <v>479</v>
      </c>
      <c r="H1513" s="119" t="s">
        <v>3237</v>
      </c>
    </row>
    <row r="1514" spans="1:8" ht="15">
      <c r="A1514" s="118" t="s">
        <v>3238</v>
      </c>
      <c r="B1514" s="119" t="s">
        <v>578</v>
      </c>
      <c r="C1514" s="119" t="s">
        <v>5765</v>
      </c>
      <c r="D1514" s="119" t="s">
        <v>5766</v>
      </c>
      <c r="E1514" s="119">
        <v>76</v>
      </c>
      <c r="F1514" s="118">
        <v>9</v>
      </c>
      <c r="G1514" s="119" t="s">
        <v>479</v>
      </c>
      <c r="H1514" s="119" t="s">
        <v>3239</v>
      </c>
    </row>
    <row r="1515" spans="1:8" ht="15">
      <c r="A1515" s="118" t="s">
        <v>3240</v>
      </c>
      <c r="B1515" s="119" t="s">
        <v>218</v>
      </c>
      <c r="C1515" s="119" t="s">
        <v>5767</v>
      </c>
      <c r="D1515" s="119" t="s">
        <v>5768</v>
      </c>
      <c r="E1515" s="119">
        <v>76</v>
      </c>
      <c r="F1515" s="118">
        <v>9</v>
      </c>
      <c r="G1515" s="119" t="s">
        <v>496</v>
      </c>
      <c r="H1515" s="119" t="s">
        <v>3241</v>
      </c>
    </row>
    <row r="1516" spans="1:8" ht="15">
      <c r="A1516" s="118" t="s">
        <v>3242</v>
      </c>
      <c r="B1516" s="119" t="s">
        <v>110</v>
      </c>
      <c r="C1516" s="119" t="s">
        <v>5769</v>
      </c>
      <c r="D1516" s="119" t="s">
        <v>5770</v>
      </c>
      <c r="E1516" s="119">
        <v>76</v>
      </c>
      <c r="F1516" s="118">
        <v>9</v>
      </c>
      <c r="G1516" s="119" t="s">
        <v>496</v>
      </c>
      <c r="H1516" s="119" t="s">
        <v>3243</v>
      </c>
    </row>
    <row r="1517" spans="1:8" ht="15">
      <c r="A1517" s="118" t="s">
        <v>3244</v>
      </c>
      <c r="B1517" s="119" t="s">
        <v>3245</v>
      </c>
      <c r="C1517" s="119" t="s">
        <v>5771</v>
      </c>
      <c r="D1517" s="119" t="s">
        <v>5772</v>
      </c>
      <c r="E1517" s="119">
        <v>76</v>
      </c>
      <c r="F1517" s="118">
        <v>9</v>
      </c>
      <c r="G1517" s="119" t="s">
        <v>496</v>
      </c>
      <c r="H1517" s="119" t="s">
        <v>3246</v>
      </c>
    </row>
    <row r="1518" spans="1:8" ht="15">
      <c r="A1518" s="118" t="s">
        <v>3247</v>
      </c>
      <c r="B1518" s="119" t="s">
        <v>209</v>
      </c>
      <c r="C1518" s="119" t="s">
        <v>3705</v>
      </c>
      <c r="D1518" s="119" t="s">
        <v>5773</v>
      </c>
      <c r="E1518" s="119">
        <v>76</v>
      </c>
      <c r="F1518" s="118">
        <v>9</v>
      </c>
      <c r="G1518" s="119" t="s">
        <v>496</v>
      </c>
      <c r="H1518" s="119" t="s">
        <v>3248</v>
      </c>
    </row>
    <row r="1519" spans="1:8" ht="15">
      <c r="A1519" s="118" t="s">
        <v>3249</v>
      </c>
      <c r="B1519" s="119" t="s">
        <v>3250</v>
      </c>
      <c r="C1519" s="119" t="s">
        <v>5774</v>
      </c>
      <c r="D1519" s="119" t="s">
        <v>5775</v>
      </c>
      <c r="E1519" s="119">
        <v>76</v>
      </c>
      <c r="F1519" s="118">
        <v>9</v>
      </c>
      <c r="G1519" s="119" t="s">
        <v>496</v>
      </c>
      <c r="H1519" s="119" t="s">
        <v>3251</v>
      </c>
    </row>
    <row r="1520" spans="1:8" ht="15">
      <c r="A1520" s="118" t="s">
        <v>3252</v>
      </c>
      <c r="B1520" s="119" t="s">
        <v>571</v>
      </c>
      <c r="C1520" s="119" t="s">
        <v>3705</v>
      </c>
      <c r="D1520" s="119" t="s">
        <v>5776</v>
      </c>
      <c r="E1520" s="119">
        <v>76</v>
      </c>
      <c r="F1520" s="118">
        <v>9</v>
      </c>
      <c r="G1520" s="119" t="s">
        <v>496</v>
      </c>
      <c r="H1520" s="119" t="s">
        <v>3253</v>
      </c>
    </row>
    <row r="1521" spans="1:8" ht="15">
      <c r="A1521" s="118" t="s">
        <v>3254</v>
      </c>
      <c r="B1521" s="119" t="s">
        <v>571</v>
      </c>
      <c r="C1521" s="119" t="s">
        <v>3705</v>
      </c>
      <c r="D1521" s="119" t="s">
        <v>5777</v>
      </c>
      <c r="E1521" s="119">
        <v>77</v>
      </c>
      <c r="F1521" s="130">
        <v>21</v>
      </c>
      <c r="G1521" s="119" t="s">
        <v>274</v>
      </c>
      <c r="H1521" s="119" t="s">
        <v>3255</v>
      </c>
    </row>
    <row r="1522" spans="1:8" ht="15">
      <c r="A1522" s="118" t="s">
        <v>3256</v>
      </c>
      <c r="B1522" s="119" t="s">
        <v>541</v>
      </c>
      <c r="C1522" s="119" t="s">
        <v>3705</v>
      </c>
      <c r="D1522" s="119" t="s">
        <v>5778</v>
      </c>
      <c r="E1522" s="119">
        <v>77</v>
      </c>
      <c r="F1522" s="130">
        <v>21</v>
      </c>
      <c r="G1522" s="119" t="s">
        <v>165</v>
      </c>
      <c r="H1522" s="119" t="s">
        <v>168</v>
      </c>
    </row>
    <row r="1523" spans="1:8" ht="15">
      <c r="A1523" s="118" t="s">
        <v>3257</v>
      </c>
      <c r="B1523" s="119" t="s">
        <v>380</v>
      </c>
      <c r="C1523" s="119" t="s">
        <v>3705</v>
      </c>
      <c r="D1523" s="119" t="s">
        <v>5779</v>
      </c>
      <c r="E1523" s="119">
        <v>77</v>
      </c>
      <c r="F1523" s="130">
        <v>21</v>
      </c>
      <c r="G1523" s="119" t="s">
        <v>165</v>
      </c>
      <c r="H1523" s="119" t="s">
        <v>3258</v>
      </c>
    </row>
    <row r="1524" spans="1:8" ht="15">
      <c r="A1524" s="118" t="s">
        <v>3259</v>
      </c>
      <c r="B1524" s="119" t="s">
        <v>644</v>
      </c>
      <c r="C1524" s="119" t="s">
        <v>3705</v>
      </c>
      <c r="D1524" s="119" t="s">
        <v>5780</v>
      </c>
      <c r="E1524" s="119">
        <v>77</v>
      </c>
      <c r="F1524" s="130">
        <v>21</v>
      </c>
      <c r="G1524" s="119" t="s">
        <v>165</v>
      </c>
      <c r="H1524" s="119" t="s">
        <v>640</v>
      </c>
    </row>
    <row r="1525" spans="1:8" ht="15">
      <c r="A1525" s="118" t="s">
        <v>3260</v>
      </c>
      <c r="B1525" s="119" t="s">
        <v>181</v>
      </c>
      <c r="C1525" s="119" t="s">
        <v>3705</v>
      </c>
      <c r="D1525" s="119" t="s">
        <v>5781</v>
      </c>
      <c r="E1525" s="119">
        <v>77</v>
      </c>
      <c r="F1525" s="130">
        <v>21</v>
      </c>
      <c r="G1525" s="119" t="s">
        <v>165</v>
      </c>
      <c r="H1525" s="119" t="s">
        <v>3261</v>
      </c>
    </row>
    <row r="1526" spans="1:8" ht="15">
      <c r="A1526" s="118" t="s">
        <v>3262</v>
      </c>
      <c r="B1526" s="119" t="s">
        <v>1372</v>
      </c>
      <c r="C1526" s="119" t="s">
        <v>5782</v>
      </c>
      <c r="D1526" s="119" t="s">
        <v>5783</v>
      </c>
      <c r="E1526" s="119">
        <v>77</v>
      </c>
      <c r="F1526" s="130">
        <v>21</v>
      </c>
      <c r="G1526" s="119" t="s">
        <v>286</v>
      </c>
      <c r="H1526" s="119" t="s">
        <v>287</v>
      </c>
    </row>
    <row r="1527" spans="1:8" ht="15">
      <c r="A1527" s="118" t="s">
        <v>3263</v>
      </c>
      <c r="B1527" s="119" t="s">
        <v>1290</v>
      </c>
      <c r="C1527" s="119" t="s">
        <v>5784</v>
      </c>
      <c r="D1527" s="119" t="s">
        <v>5785</v>
      </c>
      <c r="E1527" s="119">
        <v>77</v>
      </c>
      <c r="F1527" s="130">
        <v>21</v>
      </c>
      <c r="G1527" s="119" t="s">
        <v>286</v>
      </c>
      <c r="H1527" s="119" t="s">
        <v>287</v>
      </c>
    </row>
    <row r="1528" spans="1:8" ht="15">
      <c r="A1528" s="118" t="s">
        <v>3264</v>
      </c>
      <c r="B1528" s="119" t="s">
        <v>467</v>
      </c>
      <c r="C1528" s="119" t="s">
        <v>5786</v>
      </c>
      <c r="D1528" s="119" t="s">
        <v>5787</v>
      </c>
      <c r="E1528" s="119">
        <v>77</v>
      </c>
      <c r="F1528" s="130">
        <v>21</v>
      </c>
      <c r="G1528" s="119" t="s">
        <v>296</v>
      </c>
      <c r="H1528" s="119" t="s">
        <v>3265</v>
      </c>
    </row>
    <row r="1529" spans="1:8" ht="15">
      <c r="A1529" s="118" t="s">
        <v>3266</v>
      </c>
      <c r="B1529" s="119" t="s">
        <v>485</v>
      </c>
      <c r="C1529" s="119" t="s">
        <v>3705</v>
      </c>
      <c r="D1529" s="119" t="s">
        <v>5788</v>
      </c>
      <c r="E1529" s="119">
        <v>77</v>
      </c>
      <c r="F1529" s="130">
        <v>21</v>
      </c>
      <c r="G1529" s="119" t="s">
        <v>762</v>
      </c>
      <c r="H1529" s="119" t="s">
        <v>3267</v>
      </c>
    </row>
    <row r="1530" spans="1:8" ht="15">
      <c r="A1530" s="118" t="s">
        <v>3268</v>
      </c>
      <c r="B1530" s="119" t="s">
        <v>608</v>
      </c>
      <c r="C1530" s="119" t="s">
        <v>5789</v>
      </c>
      <c r="D1530" s="119" t="s">
        <v>5790</v>
      </c>
      <c r="E1530" s="119">
        <v>77</v>
      </c>
      <c r="F1530" s="130">
        <v>21</v>
      </c>
      <c r="G1530" s="119" t="s">
        <v>301</v>
      </c>
      <c r="H1530" s="119" t="s">
        <v>301</v>
      </c>
    </row>
    <row r="1531" spans="1:8" ht="15">
      <c r="A1531" s="118" t="s">
        <v>3269</v>
      </c>
      <c r="B1531" s="119" t="s">
        <v>233</v>
      </c>
      <c r="C1531" s="119" t="s">
        <v>3814</v>
      </c>
      <c r="D1531" s="119" t="s">
        <v>5791</v>
      </c>
      <c r="E1531" s="119">
        <v>77</v>
      </c>
      <c r="F1531" s="130">
        <v>21</v>
      </c>
      <c r="G1531" s="119" t="s">
        <v>301</v>
      </c>
      <c r="H1531" s="119" t="s">
        <v>3270</v>
      </c>
    </row>
    <row r="1532" spans="1:8" ht="15">
      <c r="A1532" s="118" t="s">
        <v>3271</v>
      </c>
      <c r="B1532" s="119" t="s">
        <v>124</v>
      </c>
      <c r="C1532" s="119" t="s">
        <v>3705</v>
      </c>
      <c r="D1532" s="119" t="s">
        <v>5792</v>
      </c>
      <c r="E1532" s="119">
        <v>77</v>
      </c>
      <c r="F1532" s="130">
        <v>21</v>
      </c>
      <c r="G1532" s="119" t="s">
        <v>301</v>
      </c>
      <c r="H1532" s="119" t="s">
        <v>3272</v>
      </c>
    </row>
    <row r="1533" spans="1:8" ht="15">
      <c r="A1533" s="118" t="s">
        <v>3273</v>
      </c>
      <c r="B1533" s="119" t="s">
        <v>611</v>
      </c>
      <c r="C1533" s="119" t="s">
        <v>5793</v>
      </c>
      <c r="D1533" s="119" t="s">
        <v>5794</v>
      </c>
      <c r="E1533" s="119">
        <v>77</v>
      </c>
      <c r="F1533" s="130">
        <v>21</v>
      </c>
      <c r="G1533" s="119" t="s">
        <v>3274</v>
      </c>
      <c r="H1533" s="119" t="s">
        <v>3274</v>
      </c>
    </row>
    <row r="1534" spans="1:8" ht="15">
      <c r="A1534" s="118" t="s">
        <v>3275</v>
      </c>
      <c r="B1534" s="119" t="s">
        <v>3276</v>
      </c>
      <c r="C1534" s="119" t="s">
        <v>3705</v>
      </c>
      <c r="D1534" s="119" t="s">
        <v>5795</v>
      </c>
      <c r="E1534" s="119">
        <v>77</v>
      </c>
      <c r="F1534" s="130">
        <v>21</v>
      </c>
      <c r="G1534" s="119" t="s">
        <v>3274</v>
      </c>
      <c r="H1534" s="119" t="s">
        <v>3277</v>
      </c>
    </row>
    <row r="1535" spans="1:8" ht="15">
      <c r="A1535" s="118" t="s">
        <v>3278</v>
      </c>
      <c r="B1535" s="119" t="s">
        <v>227</v>
      </c>
      <c r="C1535" s="119" t="s">
        <v>3705</v>
      </c>
      <c r="D1535" s="119" t="s">
        <v>5796</v>
      </c>
      <c r="E1535" s="119">
        <v>77</v>
      </c>
      <c r="F1535" s="130">
        <v>21</v>
      </c>
      <c r="G1535" s="119" t="s">
        <v>3274</v>
      </c>
      <c r="H1535" s="119" t="s">
        <v>3279</v>
      </c>
    </row>
    <row r="1536" spans="1:8" ht="15">
      <c r="A1536" s="118" t="s">
        <v>3280</v>
      </c>
      <c r="B1536" s="119" t="s">
        <v>2207</v>
      </c>
      <c r="C1536" s="119" t="s">
        <v>5797</v>
      </c>
      <c r="D1536" s="119" t="s">
        <v>5798</v>
      </c>
      <c r="E1536" s="119">
        <v>77</v>
      </c>
      <c r="F1536" s="130">
        <v>21</v>
      </c>
      <c r="G1536" s="119" t="s">
        <v>311</v>
      </c>
      <c r="H1536" s="119" t="s">
        <v>3281</v>
      </c>
    </row>
    <row r="1537" spans="1:8" ht="15">
      <c r="A1537" s="118" t="s">
        <v>3282</v>
      </c>
      <c r="B1537" s="119" t="s">
        <v>110</v>
      </c>
      <c r="C1537" s="119" t="s">
        <v>3705</v>
      </c>
      <c r="D1537" s="119" t="s">
        <v>5799</v>
      </c>
      <c r="E1537" s="119">
        <v>77</v>
      </c>
      <c r="F1537" s="130">
        <v>21</v>
      </c>
      <c r="G1537" s="119" t="s">
        <v>3283</v>
      </c>
      <c r="H1537" s="119" t="s">
        <v>3284</v>
      </c>
    </row>
    <row r="1538" spans="1:8" ht="15">
      <c r="A1538" s="118" t="s">
        <v>3285</v>
      </c>
      <c r="B1538" s="119" t="s">
        <v>1317</v>
      </c>
      <c r="C1538" s="119" t="s">
        <v>3705</v>
      </c>
      <c r="D1538" s="119" t="s">
        <v>5800</v>
      </c>
      <c r="E1538" s="119">
        <v>77</v>
      </c>
      <c r="F1538" s="130">
        <v>21</v>
      </c>
      <c r="G1538" s="119" t="s">
        <v>3283</v>
      </c>
      <c r="H1538" s="119" t="s">
        <v>3286</v>
      </c>
    </row>
    <row r="1539" spans="1:8" ht="15">
      <c r="A1539" s="118" t="s">
        <v>3287</v>
      </c>
      <c r="B1539" s="119" t="s">
        <v>233</v>
      </c>
      <c r="C1539" s="119" t="s">
        <v>3705</v>
      </c>
      <c r="D1539" s="119" t="s">
        <v>5798</v>
      </c>
      <c r="E1539" s="119">
        <v>77</v>
      </c>
      <c r="F1539" s="130">
        <v>21</v>
      </c>
      <c r="G1539" s="119" t="s">
        <v>3283</v>
      </c>
      <c r="H1539" s="119" t="s">
        <v>3288</v>
      </c>
    </row>
    <row r="1540" spans="1:8" ht="15">
      <c r="A1540" s="118" t="s">
        <v>3289</v>
      </c>
      <c r="B1540" s="119" t="s">
        <v>209</v>
      </c>
      <c r="C1540" s="119" t="s">
        <v>5801</v>
      </c>
      <c r="D1540" s="119" t="s">
        <v>5802</v>
      </c>
      <c r="E1540" s="119">
        <v>78</v>
      </c>
      <c r="F1540" s="130">
        <v>14</v>
      </c>
      <c r="G1540" s="119" t="s">
        <v>1106</v>
      </c>
      <c r="H1540" s="119" t="s">
        <v>3290</v>
      </c>
    </row>
    <row r="1541" spans="1:8" ht="15">
      <c r="A1541" s="118" t="s">
        <v>3291</v>
      </c>
      <c r="B1541" s="119" t="s">
        <v>218</v>
      </c>
      <c r="C1541" s="119" t="s">
        <v>5803</v>
      </c>
      <c r="D1541" s="119" t="s">
        <v>5804</v>
      </c>
      <c r="E1541" s="119">
        <v>78</v>
      </c>
      <c r="F1541" s="130">
        <v>14</v>
      </c>
      <c r="G1541" s="119" t="s">
        <v>1106</v>
      </c>
      <c r="H1541" s="119" t="s">
        <v>3292</v>
      </c>
    </row>
    <row r="1542" spans="1:8" ht="15">
      <c r="A1542" s="118" t="s">
        <v>3293</v>
      </c>
      <c r="B1542" s="119" t="s">
        <v>3294</v>
      </c>
      <c r="C1542" s="119" t="s">
        <v>5805</v>
      </c>
      <c r="D1542" s="119" t="s">
        <v>5806</v>
      </c>
      <c r="E1542" s="119">
        <v>78</v>
      </c>
      <c r="F1542" s="130">
        <v>14</v>
      </c>
      <c r="G1542" s="119" t="s">
        <v>1106</v>
      </c>
      <c r="H1542" s="119" t="s">
        <v>3295</v>
      </c>
    </row>
    <row r="1543" spans="1:8" ht="15">
      <c r="A1543" s="118" t="s">
        <v>3296</v>
      </c>
      <c r="B1543" s="119" t="s">
        <v>578</v>
      </c>
      <c r="C1543" s="119" t="s">
        <v>5807</v>
      </c>
      <c r="D1543" s="119" t="s">
        <v>5808</v>
      </c>
      <c r="E1543" s="119">
        <v>78</v>
      </c>
      <c r="F1543" s="130">
        <v>14</v>
      </c>
      <c r="G1543" s="119" t="s">
        <v>3297</v>
      </c>
      <c r="H1543" s="119" t="s">
        <v>3298</v>
      </c>
    </row>
    <row r="1544" spans="1:8" ht="15">
      <c r="A1544" s="118" t="s">
        <v>3299</v>
      </c>
      <c r="B1544" s="119" t="s">
        <v>196</v>
      </c>
      <c r="C1544" s="119" t="s">
        <v>5809</v>
      </c>
      <c r="D1544" s="119" t="s">
        <v>5810</v>
      </c>
      <c r="E1544" s="119">
        <v>78</v>
      </c>
      <c r="F1544" s="130">
        <v>14</v>
      </c>
      <c r="G1544" s="119" t="s">
        <v>3297</v>
      </c>
      <c r="H1544" s="119" t="s">
        <v>3300</v>
      </c>
    </row>
    <row r="1545" spans="1:8" ht="15">
      <c r="A1545" s="118" t="s">
        <v>3301</v>
      </c>
      <c r="B1545" s="119" t="s">
        <v>504</v>
      </c>
      <c r="C1545" s="119" t="s">
        <v>3841</v>
      </c>
      <c r="D1545" s="119" t="s">
        <v>5811</v>
      </c>
      <c r="E1545" s="119">
        <v>78</v>
      </c>
      <c r="F1545" s="130">
        <v>14</v>
      </c>
      <c r="G1545" s="119" t="s">
        <v>3297</v>
      </c>
      <c r="H1545" s="119" t="s">
        <v>2666</v>
      </c>
    </row>
    <row r="1546" spans="1:8" ht="15">
      <c r="A1546" s="118" t="s">
        <v>3302</v>
      </c>
      <c r="B1546" s="119" t="s">
        <v>214</v>
      </c>
      <c r="C1546" s="119" t="s">
        <v>5812</v>
      </c>
      <c r="D1546" s="119" t="s">
        <v>5813</v>
      </c>
      <c r="E1546" s="119">
        <v>78</v>
      </c>
      <c r="F1546" s="130">
        <v>14</v>
      </c>
      <c r="G1546" s="119" t="s">
        <v>3297</v>
      </c>
      <c r="H1546" s="119" t="s">
        <v>3303</v>
      </c>
    </row>
    <row r="1547" spans="1:8" ht="15">
      <c r="A1547" s="118" t="s">
        <v>3304</v>
      </c>
      <c r="B1547" s="119" t="s">
        <v>3305</v>
      </c>
      <c r="C1547" s="119" t="s">
        <v>5814</v>
      </c>
      <c r="D1547" s="119" t="s">
        <v>5815</v>
      </c>
      <c r="E1547" s="119">
        <v>78</v>
      </c>
      <c r="F1547" s="130">
        <v>14</v>
      </c>
      <c r="G1547" s="119" t="s">
        <v>3297</v>
      </c>
      <c r="H1547" s="119" t="s">
        <v>1659</v>
      </c>
    </row>
    <row r="1548" spans="1:8" ht="15">
      <c r="A1548" s="118" t="s">
        <v>3306</v>
      </c>
      <c r="B1548" s="119" t="s">
        <v>168</v>
      </c>
      <c r="C1548" s="119" t="s">
        <v>3920</v>
      </c>
      <c r="D1548" s="119" t="s">
        <v>5816</v>
      </c>
      <c r="E1548" s="119">
        <v>78</v>
      </c>
      <c r="F1548" s="130">
        <v>14</v>
      </c>
      <c r="G1548" s="119" t="s">
        <v>3297</v>
      </c>
      <c r="H1548" s="119" t="s">
        <v>3307</v>
      </c>
    </row>
    <row r="1549" spans="1:8" ht="15">
      <c r="A1549" s="118" t="s">
        <v>3308</v>
      </c>
      <c r="B1549" s="119" t="s">
        <v>541</v>
      </c>
      <c r="C1549" s="119" t="s">
        <v>5817</v>
      </c>
      <c r="D1549" s="119" t="s">
        <v>5818</v>
      </c>
      <c r="E1549" s="119">
        <v>78</v>
      </c>
      <c r="F1549" s="130">
        <v>14</v>
      </c>
      <c r="G1549" s="119" t="s">
        <v>3297</v>
      </c>
      <c r="H1549" s="119" t="s">
        <v>3309</v>
      </c>
    </row>
    <row r="1550" spans="1:8" ht="15">
      <c r="A1550" s="118" t="s">
        <v>3310</v>
      </c>
      <c r="B1550" s="119" t="s">
        <v>227</v>
      </c>
      <c r="C1550" s="119" t="s">
        <v>5819</v>
      </c>
      <c r="D1550" s="119" t="s">
        <v>5820</v>
      </c>
      <c r="E1550" s="119">
        <v>78</v>
      </c>
      <c r="F1550" s="130">
        <v>14</v>
      </c>
      <c r="G1550" s="119" t="s">
        <v>3297</v>
      </c>
      <c r="H1550" s="119" t="s">
        <v>3311</v>
      </c>
    </row>
    <row r="1551" spans="1:8" ht="15">
      <c r="A1551" s="118" t="s">
        <v>3312</v>
      </c>
      <c r="B1551" s="119" t="s">
        <v>168</v>
      </c>
      <c r="C1551" s="119" t="s">
        <v>138</v>
      </c>
      <c r="D1551" s="119" t="s">
        <v>5821</v>
      </c>
      <c r="E1551" s="119">
        <v>78</v>
      </c>
      <c r="F1551" s="130">
        <v>14</v>
      </c>
      <c r="G1551" s="119" t="s">
        <v>3297</v>
      </c>
      <c r="H1551" s="119" t="s">
        <v>495</v>
      </c>
    </row>
    <row r="1552" spans="1:8" ht="15">
      <c r="A1552" s="118" t="s">
        <v>3313</v>
      </c>
      <c r="B1552" s="119" t="s">
        <v>199</v>
      </c>
      <c r="C1552" s="119" t="s">
        <v>5822</v>
      </c>
      <c r="D1552" s="119" t="s">
        <v>5823</v>
      </c>
      <c r="E1552" s="119">
        <v>78</v>
      </c>
      <c r="F1552" s="130">
        <v>14</v>
      </c>
      <c r="G1552" s="119" t="s">
        <v>3297</v>
      </c>
      <c r="H1552" s="119" t="s">
        <v>567</v>
      </c>
    </row>
    <row r="1553" spans="1:8" ht="15">
      <c r="A1553" s="118" t="s">
        <v>3314</v>
      </c>
      <c r="B1553" s="119" t="s">
        <v>3315</v>
      </c>
      <c r="C1553" s="119" t="s">
        <v>5824</v>
      </c>
      <c r="D1553" s="119" t="s">
        <v>5825</v>
      </c>
      <c r="E1553" s="119">
        <v>78</v>
      </c>
      <c r="F1553" s="130">
        <v>14</v>
      </c>
      <c r="G1553" s="119" t="s">
        <v>1698</v>
      </c>
      <c r="H1553" s="119" t="s">
        <v>362</v>
      </c>
    </row>
    <row r="1554" spans="1:8" ht="15">
      <c r="A1554" s="118" t="s">
        <v>3316</v>
      </c>
      <c r="B1554" s="119" t="s">
        <v>102</v>
      </c>
      <c r="C1554" s="119" t="s">
        <v>5826</v>
      </c>
      <c r="D1554" s="119" t="s">
        <v>5827</v>
      </c>
      <c r="E1554" s="119">
        <v>78</v>
      </c>
      <c r="F1554" s="130">
        <v>14</v>
      </c>
      <c r="G1554" s="119" t="s">
        <v>1698</v>
      </c>
      <c r="H1554" s="119" t="s">
        <v>3317</v>
      </c>
    </row>
    <row r="1555" spans="1:8" ht="15">
      <c r="A1555" s="118" t="s">
        <v>3318</v>
      </c>
      <c r="B1555" s="119" t="s">
        <v>178</v>
      </c>
      <c r="C1555" s="119" t="s">
        <v>5828</v>
      </c>
      <c r="D1555" s="119" t="s">
        <v>5829</v>
      </c>
      <c r="E1555" s="119">
        <v>78</v>
      </c>
      <c r="F1555" s="130">
        <v>14</v>
      </c>
      <c r="G1555" s="119" t="s">
        <v>1698</v>
      </c>
      <c r="H1555" s="119" t="s">
        <v>3319</v>
      </c>
    </row>
    <row r="1556" spans="1:8" ht="15">
      <c r="A1556" s="118" t="s">
        <v>3320</v>
      </c>
      <c r="B1556" s="119" t="s">
        <v>3321</v>
      </c>
      <c r="C1556" s="119" t="s">
        <v>3895</v>
      </c>
      <c r="D1556" s="119" t="s">
        <v>5830</v>
      </c>
      <c r="E1556" s="119">
        <v>78</v>
      </c>
      <c r="F1556" s="130">
        <v>14</v>
      </c>
      <c r="G1556" s="119" t="s">
        <v>3322</v>
      </c>
      <c r="H1556" s="119" t="s">
        <v>3323</v>
      </c>
    </row>
    <row r="1557" spans="1:8" ht="15">
      <c r="A1557" s="118" t="s">
        <v>3324</v>
      </c>
      <c r="B1557" s="119" t="s">
        <v>315</v>
      </c>
      <c r="C1557" s="119" t="s">
        <v>5831</v>
      </c>
      <c r="D1557" s="119" t="s">
        <v>5832</v>
      </c>
      <c r="E1557" s="119">
        <v>78</v>
      </c>
      <c r="F1557" s="130">
        <v>14</v>
      </c>
      <c r="G1557" s="119" t="s">
        <v>3322</v>
      </c>
      <c r="H1557" s="119" t="s">
        <v>3243</v>
      </c>
    </row>
    <row r="1558" spans="1:8" ht="15">
      <c r="A1558" s="118" t="s">
        <v>3325</v>
      </c>
      <c r="B1558" s="119" t="s">
        <v>214</v>
      </c>
      <c r="C1558" s="119" t="s">
        <v>4053</v>
      </c>
      <c r="D1558" s="119" t="s">
        <v>5833</v>
      </c>
      <c r="E1558" s="119">
        <v>78</v>
      </c>
      <c r="F1558" s="130">
        <v>14</v>
      </c>
      <c r="G1558" s="119" t="s">
        <v>3322</v>
      </c>
      <c r="H1558" s="119" t="s">
        <v>3326</v>
      </c>
    </row>
    <row r="1559" spans="1:8" ht="15">
      <c r="A1559" s="118" t="s">
        <v>3327</v>
      </c>
      <c r="B1559" s="119" t="s">
        <v>2870</v>
      </c>
      <c r="C1559" s="119" t="s">
        <v>3725</v>
      </c>
      <c r="D1559" s="119" t="s">
        <v>5834</v>
      </c>
      <c r="E1559" s="119">
        <v>78</v>
      </c>
      <c r="F1559" s="130">
        <v>14</v>
      </c>
      <c r="G1559" s="119" t="s">
        <v>3322</v>
      </c>
      <c r="H1559" s="119" t="s">
        <v>3328</v>
      </c>
    </row>
    <row r="1560" spans="1:8" ht="15">
      <c r="A1560" s="118" t="s">
        <v>3329</v>
      </c>
      <c r="B1560" s="119" t="s">
        <v>227</v>
      </c>
      <c r="C1560" s="119" t="s">
        <v>3910</v>
      </c>
      <c r="D1560" s="119" t="s">
        <v>5835</v>
      </c>
      <c r="E1560" s="119">
        <v>78</v>
      </c>
      <c r="F1560" s="130">
        <v>14</v>
      </c>
      <c r="G1560" s="119" t="s">
        <v>3322</v>
      </c>
      <c r="H1560" s="119" t="s">
        <v>937</v>
      </c>
    </row>
    <row r="1561" spans="1:8" ht="15">
      <c r="A1561" s="118" t="s">
        <v>3330</v>
      </c>
      <c r="B1561" s="119" t="s">
        <v>141</v>
      </c>
      <c r="C1561" s="119" t="s">
        <v>5584</v>
      </c>
      <c r="D1561" s="119" t="s">
        <v>5836</v>
      </c>
      <c r="E1561" s="119">
        <v>78</v>
      </c>
      <c r="F1561" s="130">
        <v>14</v>
      </c>
      <c r="G1561" s="119" t="s">
        <v>3322</v>
      </c>
      <c r="H1561" s="119" t="s">
        <v>3331</v>
      </c>
    </row>
    <row r="1562" spans="1:8" ht="15">
      <c r="A1562" s="118" t="s">
        <v>3332</v>
      </c>
      <c r="B1562" s="119" t="s">
        <v>1047</v>
      </c>
      <c r="C1562" s="119" t="s">
        <v>5837</v>
      </c>
      <c r="D1562" s="119" t="s">
        <v>5838</v>
      </c>
      <c r="E1562" s="119">
        <v>78</v>
      </c>
      <c r="F1562" s="130">
        <v>14</v>
      </c>
      <c r="G1562" s="119" t="s">
        <v>3322</v>
      </c>
      <c r="H1562" s="119" t="s">
        <v>3333</v>
      </c>
    </row>
    <row r="1563" spans="1:8" ht="15">
      <c r="A1563" s="118" t="s">
        <v>3334</v>
      </c>
      <c r="B1563" s="119" t="s">
        <v>190</v>
      </c>
      <c r="C1563" s="119" t="s">
        <v>5839</v>
      </c>
      <c r="D1563" s="119" t="s">
        <v>5840</v>
      </c>
      <c r="E1563" s="119">
        <v>78</v>
      </c>
      <c r="F1563" s="130">
        <v>14</v>
      </c>
      <c r="G1563" s="119" t="s">
        <v>3322</v>
      </c>
      <c r="H1563" s="119" t="s">
        <v>3335</v>
      </c>
    </row>
    <row r="1564" spans="1:8" ht="15">
      <c r="A1564" s="118" t="s">
        <v>3336</v>
      </c>
      <c r="B1564" s="119" t="s">
        <v>84</v>
      </c>
      <c r="C1564" s="119" t="s">
        <v>5336</v>
      </c>
      <c r="D1564" s="119" t="s">
        <v>5841</v>
      </c>
      <c r="E1564" s="119">
        <v>78</v>
      </c>
      <c r="F1564" s="130">
        <v>14</v>
      </c>
      <c r="G1564" s="119" t="s">
        <v>3322</v>
      </c>
      <c r="H1564" s="119" t="s">
        <v>3337</v>
      </c>
    </row>
    <row r="1565" spans="1:8" ht="15">
      <c r="A1565" s="118" t="s">
        <v>3338</v>
      </c>
      <c r="B1565" s="119" t="s">
        <v>227</v>
      </c>
      <c r="C1565" s="119" t="s">
        <v>5842</v>
      </c>
      <c r="D1565" s="119" t="s">
        <v>5843</v>
      </c>
      <c r="E1565" s="119">
        <v>78</v>
      </c>
      <c r="F1565" s="130">
        <v>14</v>
      </c>
      <c r="G1565" s="119" t="s">
        <v>3322</v>
      </c>
      <c r="H1565" s="119" t="s">
        <v>191</v>
      </c>
    </row>
    <row r="1566" spans="1:8" ht="15">
      <c r="A1566" s="118" t="s">
        <v>3339</v>
      </c>
      <c r="B1566" s="119" t="s">
        <v>472</v>
      </c>
      <c r="C1566" s="119" t="s">
        <v>5844</v>
      </c>
      <c r="D1566" s="119" t="s">
        <v>5845</v>
      </c>
      <c r="E1566" s="119">
        <v>79</v>
      </c>
      <c r="F1566" s="130">
        <v>18</v>
      </c>
      <c r="G1566" s="119" t="s">
        <v>3012</v>
      </c>
      <c r="H1566" s="119" t="s">
        <v>3013</v>
      </c>
    </row>
    <row r="1567" spans="1:8" ht="15">
      <c r="A1567" s="118" t="s">
        <v>3340</v>
      </c>
      <c r="B1567" s="119" t="s">
        <v>233</v>
      </c>
      <c r="C1567" s="119" t="s">
        <v>3705</v>
      </c>
      <c r="D1567" s="119" t="s">
        <v>5846</v>
      </c>
      <c r="E1567" s="119">
        <v>79</v>
      </c>
      <c r="F1567" s="130">
        <v>18</v>
      </c>
      <c r="G1567" s="119" t="s">
        <v>3012</v>
      </c>
      <c r="H1567" s="119" t="s">
        <v>3341</v>
      </c>
    </row>
    <row r="1568" spans="1:8" ht="15">
      <c r="A1568" s="118" t="s">
        <v>3342</v>
      </c>
      <c r="B1568" s="119" t="s">
        <v>315</v>
      </c>
      <c r="C1568" s="119" t="s">
        <v>3705</v>
      </c>
      <c r="D1568" s="119" t="s">
        <v>5847</v>
      </c>
      <c r="E1568" s="119">
        <v>79</v>
      </c>
      <c r="F1568" s="130">
        <v>18</v>
      </c>
      <c r="G1568" s="119" t="s">
        <v>3012</v>
      </c>
      <c r="H1568" s="119" t="s">
        <v>3343</v>
      </c>
    </row>
    <row r="1569" spans="1:8" ht="15">
      <c r="A1569" s="118" t="s">
        <v>3344</v>
      </c>
      <c r="B1569" s="119" t="s">
        <v>118</v>
      </c>
      <c r="C1569" s="119" t="s">
        <v>3705</v>
      </c>
      <c r="D1569" s="119" t="s">
        <v>5848</v>
      </c>
      <c r="E1569" s="119">
        <v>79</v>
      </c>
      <c r="F1569" s="130">
        <v>18</v>
      </c>
      <c r="G1569" s="119" t="s">
        <v>3012</v>
      </c>
      <c r="H1569" s="119" t="s">
        <v>3345</v>
      </c>
    </row>
    <row r="1570" spans="1:8" ht="15">
      <c r="A1570" s="118" t="s">
        <v>3346</v>
      </c>
      <c r="B1570" s="119" t="s">
        <v>133</v>
      </c>
      <c r="C1570" s="119" t="s">
        <v>3705</v>
      </c>
      <c r="D1570" s="119" t="s">
        <v>5849</v>
      </c>
      <c r="E1570" s="119">
        <v>79</v>
      </c>
      <c r="F1570" s="130">
        <v>18</v>
      </c>
      <c r="G1570" s="119" t="s">
        <v>3012</v>
      </c>
      <c r="H1570" s="119" t="s">
        <v>1505</v>
      </c>
    </row>
    <row r="1571" spans="1:8" ht="15">
      <c r="A1571" s="118" t="s">
        <v>3347</v>
      </c>
      <c r="B1571" s="119" t="s">
        <v>102</v>
      </c>
      <c r="C1571" s="119" t="s">
        <v>5850</v>
      </c>
      <c r="D1571" s="119" t="s">
        <v>5851</v>
      </c>
      <c r="E1571" s="119">
        <v>79</v>
      </c>
      <c r="F1571" s="130">
        <v>18</v>
      </c>
      <c r="G1571" s="119" t="s">
        <v>3012</v>
      </c>
      <c r="H1571" s="119" t="s">
        <v>3348</v>
      </c>
    </row>
    <row r="1572" spans="1:8" ht="15">
      <c r="A1572" s="118" t="s">
        <v>3349</v>
      </c>
      <c r="B1572" s="119" t="s">
        <v>196</v>
      </c>
      <c r="C1572" s="119" t="s">
        <v>3705</v>
      </c>
      <c r="D1572" s="119" t="s">
        <v>5852</v>
      </c>
      <c r="E1572" s="119">
        <v>79</v>
      </c>
      <c r="F1572" s="130">
        <v>18</v>
      </c>
      <c r="G1572" s="119" t="s">
        <v>3012</v>
      </c>
      <c r="H1572" s="119" t="s">
        <v>84</v>
      </c>
    </row>
    <row r="1573" spans="1:8" ht="15">
      <c r="A1573" s="118" t="s">
        <v>3350</v>
      </c>
      <c r="B1573" s="119" t="s">
        <v>227</v>
      </c>
      <c r="C1573" s="119" t="s">
        <v>3895</v>
      </c>
      <c r="D1573" s="119" t="s">
        <v>5853</v>
      </c>
      <c r="E1573" s="119">
        <v>79</v>
      </c>
      <c r="F1573" s="130">
        <v>18</v>
      </c>
      <c r="G1573" s="119" t="s">
        <v>3012</v>
      </c>
      <c r="H1573" s="119" t="s">
        <v>3351</v>
      </c>
    </row>
    <row r="1574" spans="1:8" ht="15">
      <c r="A1574" s="118" t="s">
        <v>3352</v>
      </c>
      <c r="B1574" s="119" t="s">
        <v>1370</v>
      </c>
      <c r="C1574" s="119" t="s">
        <v>3705</v>
      </c>
      <c r="D1574" s="119" t="s">
        <v>5854</v>
      </c>
      <c r="E1574" s="119">
        <v>79</v>
      </c>
      <c r="F1574" s="130">
        <v>18</v>
      </c>
      <c r="G1574" s="119" t="s">
        <v>3012</v>
      </c>
      <c r="H1574" s="119" t="s">
        <v>1722</v>
      </c>
    </row>
    <row r="1575" spans="1:8" ht="15">
      <c r="A1575" s="118" t="s">
        <v>3353</v>
      </c>
      <c r="B1575" s="119" t="s">
        <v>212</v>
      </c>
      <c r="C1575" s="119" t="s">
        <v>3810</v>
      </c>
      <c r="D1575" s="119" t="s">
        <v>5855</v>
      </c>
      <c r="E1575" s="119">
        <v>79</v>
      </c>
      <c r="F1575" s="130">
        <v>18</v>
      </c>
      <c r="G1575" s="119" t="s">
        <v>3012</v>
      </c>
      <c r="H1575" s="119" t="s">
        <v>3354</v>
      </c>
    </row>
    <row r="1576" spans="1:8" ht="15">
      <c r="A1576" s="118" t="s">
        <v>3355</v>
      </c>
      <c r="B1576" s="119" t="s">
        <v>196</v>
      </c>
      <c r="C1576" s="119" t="s">
        <v>3810</v>
      </c>
      <c r="D1576" s="119" t="s">
        <v>5856</v>
      </c>
      <c r="E1576" s="119">
        <v>79</v>
      </c>
      <c r="F1576" s="130">
        <v>18</v>
      </c>
      <c r="G1576" s="119" t="s">
        <v>3012</v>
      </c>
      <c r="H1576" s="119" t="s">
        <v>3356</v>
      </c>
    </row>
    <row r="1577" spans="1:8" ht="15">
      <c r="A1577" s="118" t="s">
        <v>3357</v>
      </c>
      <c r="B1577" s="119" t="s">
        <v>138</v>
      </c>
      <c r="C1577" s="119" t="s">
        <v>3705</v>
      </c>
      <c r="D1577" s="119" t="s">
        <v>5857</v>
      </c>
      <c r="E1577" s="119">
        <v>79</v>
      </c>
      <c r="F1577" s="130">
        <v>18</v>
      </c>
      <c r="G1577" s="119" t="s">
        <v>3012</v>
      </c>
      <c r="H1577" s="119" t="s">
        <v>3358</v>
      </c>
    </row>
    <row r="1578" spans="1:8" ht="15">
      <c r="A1578" s="118" t="s">
        <v>3359</v>
      </c>
      <c r="B1578" s="119" t="s">
        <v>842</v>
      </c>
      <c r="C1578" s="119" t="s">
        <v>3705</v>
      </c>
      <c r="D1578" s="119" t="s">
        <v>5858</v>
      </c>
      <c r="E1578" s="119">
        <v>79</v>
      </c>
      <c r="F1578" s="130">
        <v>18</v>
      </c>
      <c r="G1578" s="119" t="s">
        <v>3012</v>
      </c>
      <c r="H1578" s="119" t="s">
        <v>3360</v>
      </c>
    </row>
    <row r="1579" spans="1:8" ht="15">
      <c r="A1579" s="118" t="s">
        <v>3361</v>
      </c>
      <c r="B1579" s="119" t="s">
        <v>227</v>
      </c>
      <c r="C1579" s="119" t="s">
        <v>3697</v>
      </c>
      <c r="D1579" s="119" t="s">
        <v>5859</v>
      </c>
      <c r="E1579" s="119">
        <v>79</v>
      </c>
      <c r="F1579" s="130">
        <v>18</v>
      </c>
      <c r="G1579" s="119" t="s">
        <v>3012</v>
      </c>
      <c r="H1579" s="119" t="s">
        <v>262</v>
      </c>
    </row>
    <row r="1580" spans="1:8" ht="15">
      <c r="A1580" s="118" t="s">
        <v>3362</v>
      </c>
      <c r="B1580" s="119" t="s">
        <v>84</v>
      </c>
      <c r="C1580" s="119" t="s">
        <v>3705</v>
      </c>
      <c r="D1580" s="119" t="s">
        <v>5860</v>
      </c>
      <c r="E1580" s="119">
        <v>79</v>
      </c>
      <c r="F1580" s="130">
        <v>18</v>
      </c>
      <c r="G1580" s="119" t="s">
        <v>3012</v>
      </c>
      <c r="H1580" s="119" t="s">
        <v>3363</v>
      </c>
    </row>
    <row r="1581" spans="1:8" ht="15">
      <c r="A1581" s="118" t="s">
        <v>3364</v>
      </c>
      <c r="B1581" s="119" t="s">
        <v>504</v>
      </c>
      <c r="C1581" s="119" t="s">
        <v>4914</v>
      </c>
      <c r="D1581" s="119" t="s">
        <v>5861</v>
      </c>
      <c r="E1581" s="119">
        <v>79</v>
      </c>
      <c r="F1581" s="130">
        <v>18</v>
      </c>
      <c r="G1581" s="119" t="s">
        <v>3012</v>
      </c>
      <c r="H1581" s="119" t="s">
        <v>3365</v>
      </c>
    </row>
    <row r="1582" spans="1:8" ht="15">
      <c r="A1582" s="118" t="s">
        <v>3366</v>
      </c>
      <c r="B1582" s="119" t="s">
        <v>158</v>
      </c>
      <c r="C1582" s="119" t="s">
        <v>3705</v>
      </c>
      <c r="D1582" s="119" t="s">
        <v>5862</v>
      </c>
      <c r="E1582" s="119">
        <v>79</v>
      </c>
      <c r="F1582" s="130">
        <v>18</v>
      </c>
      <c r="G1582" s="119" t="s">
        <v>3012</v>
      </c>
      <c r="H1582" s="119" t="s">
        <v>3367</v>
      </c>
    </row>
    <row r="1583" spans="1:8" ht="15">
      <c r="A1583" s="118" t="s">
        <v>3368</v>
      </c>
      <c r="B1583" s="119" t="s">
        <v>3369</v>
      </c>
      <c r="C1583" s="119" t="s">
        <v>3705</v>
      </c>
      <c r="D1583" s="119" t="s">
        <v>5863</v>
      </c>
      <c r="E1583" s="119">
        <v>79</v>
      </c>
      <c r="F1583" s="130">
        <v>18</v>
      </c>
      <c r="G1583" s="119" t="s">
        <v>3012</v>
      </c>
      <c r="H1583" s="119" t="s">
        <v>3370</v>
      </c>
    </row>
    <row r="1584" spans="1:8" ht="15">
      <c r="A1584" s="118" t="s">
        <v>3371</v>
      </c>
      <c r="B1584" s="119" t="s">
        <v>356</v>
      </c>
      <c r="C1584" s="119" t="s">
        <v>3705</v>
      </c>
      <c r="D1584" s="119" t="s">
        <v>5864</v>
      </c>
      <c r="E1584" s="119">
        <v>79</v>
      </c>
      <c r="F1584" s="130">
        <v>18</v>
      </c>
      <c r="G1584" s="119" t="s">
        <v>3012</v>
      </c>
      <c r="H1584" s="119" t="s">
        <v>3372</v>
      </c>
    </row>
    <row r="1585" spans="1:8" ht="15">
      <c r="A1585" s="118" t="s">
        <v>3373</v>
      </c>
      <c r="B1585" s="119" t="s">
        <v>84</v>
      </c>
      <c r="C1585" s="119" t="s">
        <v>5865</v>
      </c>
      <c r="D1585" s="119" t="s">
        <v>5866</v>
      </c>
      <c r="E1585" s="119">
        <v>79</v>
      </c>
      <c r="F1585" s="130">
        <v>18</v>
      </c>
      <c r="G1585" s="119" t="s">
        <v>139</v>
      </c>
      <c r="H1585" s="119" t="s">
        <v>139</v>
      </c>
    </row>
    <row r="1586" spans="1:8" ht="15">
      <c r="A1586" s="118" t="s">
        <v>3374</v>
      </c>
      <c r="B1586" s="119" t="s">
        <v>190</v>
      </c>
      <c r="C1586" s="119" t="s">
        <v>5867</v>
      </c>
      <c r="D1586" s="119" t="s">
        <v>5868</v>
      </c>
      <c r="E1586" s="119">
        <v>80</v>
      </c>
      <c r="F1586" s="130">
        <v>24</v>
      </c>
      <c r="G1586" s="119" t="s">
        <v>3375</v>
      </c>
      <c r="H1586" s="119" t="s">
        <v>3376</v>
      </c>
    </row>
    <row r="1587" spans="1:8" ht="15">
      <c r="A1587" s="118" t="s">
        <v>3377</v>
      </c>
      <c r="B1587" s="119" t="s">
        <v>541</v>
      </c>
      <c r="C1587" s="119" t="s">
        <v>5869</v>
      </c>
      <c r="D1587" s="119" t="s">
        <v>5870</v>
      </c>
      <c r="E1587" s="119">
        <v>80</v>
      </c>
      <c r="F1587" s="130">
        <v>24</v>
      </c>
      <c r="G1587" s="119" t="s">
        <v>3375</v>
      </c>
      <c r="H1587" s="119" t="s">
        <v>3378</v>
      </c>
    </row>
    <row r="1588" spans="1:8" ht="15">
      <c r="A1588" s="118" t="s">
        <v>3379</v>
      </c>
      <c r="B1588" s="119" t="s">
        <v>330</v>
      </c>
      <c r="C1588" s="119" t="s">
        <v>3944</v>
      </c>
      <c r="D1588" s="119" t="s">
        <v>5871</v>
      </c>
      <c r="E1588" s="119">
        <v>80</v>
      </c>
      <c r="F1588" s="130">
        <v>24</v>
      </c>
      <c r="G1588" s="119" t="s">
        <v>3375</v>
      </c>
      <c r="H1588" s="119" t="s">
        <v>3380</v>
      </c>
    </row>
    <row r="1589" spans="1:8" ht="15">
      <c r="A1589" s="118" t="s">
        <v>3381</v>
      </c>
      <c r="B1589" s="119" t="s">
        <v>3382</v>
      </c>
      <c r="C1589" s="119" t="s">
        <v>3782</v>
      </c>
      <c r="D1589" s="119" t="s">
        <v>5872</v>
      </c>
      <c r="E1589" s="119">
        <v>80</v>
      </c>
      <c r="F1589" s="130">
        <v>24</v>
      </c>
      <c r="G1589" s="119" t="s">
        <v>3383</v>
      </c>
      <c r="H1589" s="119" t="s">
        <v>3383</v>
      </c>
    </row>
    <row r="1590" spans="1:8" ht="15">
      <c r="A1590" s="118" t="s">
        <v>3384</v>
      </c>
      <c r="B1590" s="119" t="s">
        <v>153</v>
      </c>
      <c r="C1590" s="119" t="s">
        <v>3705</v>
      </c>
      <c r="D1590" s="119" t="s">
        <v>5873</v>
      </c>
      <c r="E1590" s="119">
        <v>80</v>
      </c>
      <c r="F1590" s="130">
        <v>24</v>
      </c>
      <c r="G1590" s="119" t="s">
        <v>3383</v>
      </c>
      <c r="H1590" s="119" t="s">
        <v>3385</v>
      </c>
    </row>
    <row r="1591" spans="1:8" ht="15">
      <c r="A1591" s="118" t="s">
        <v>3386</v>
      </c>
      <c r="B1591" s="119" t="s">
        <v>102</v>
      </c>
      <c r="C1591" s="119" t="s">
        <v>5559</v>
      </c>
      <c r="D1591" s="119" t="s">
        <v>5874</v>
      </c>
      <c r="E1591" s="119">
        <v>80</v>
      </c>
      <c r="F1591" s="130">
        <v>24</v>
      </c>
      <c r="G1591" s="119" t="s">
        <v>3383</v>
      </c>
      <c r="H1591" s="119" t="s">
        <v>420</v>
      </c>
    </row>
    <row r="1592" spans="1:8" ht="15">
      <c r="A1592" s="118" t="s">
        <v>3387</v>
      </c>
      <c r="B1592" s="119" t="s">
        <v>84</v>
      </c>
      <c r="C1592" s="119" t="s">
        <v>5875</v>
      </c>
      <c r="D1592" s="119" t="s">
        <v>5876</v>
      </c>
      <c r="E1592" s="119">
        <v>80</v>
      </c>
      <c r="F1592" s="130">
        <v>24</v>
      </c>
      <c r="G1592" s="119" t="s">
        <v>3383</v>
      </c>
      <c r="H1592" s="119" t="s">
        <v>3388</v>
      </c>
    </row>
    <row r="1593" spans="1:8" ht="15">
      <c r="A1593" s="118" t="s">
        <v>3389</v>
      </c>
      <c r="B1593" s="119" t="s">
        <v>218</v>
      </c>
      <c r="C1593" s="119" t="s">
        <v>3810</v>
      </c>
      <c r="D1593" s="119" t="s">
        <v>5877</v>
      </c>
      <c r="E1593" s="119">
        <v>80</v>
      </c>
      <c r="F1593" s="130">
        <v>24</v>
      </c>
      <c r="G1593" s="119" t="s">
        <v>3383</v>
      </c>
      <c r="H1593" s="119" t="s">
        <v>3390</v>
      </c>
    </row>
    <row r="1594" spans="1:8" ht="15">
      <c r="A1594" s="118" t="s">
        <v>3391</v>
      </c>
      <c r="B1594" s="119" t="s">
        <v>541</v>
      </c>
      <c r="C1594" s="119" t="s">
        <v>3810</v>
      </c>
      <c r="D1594" s="119" t="s">
        <v>5878</v>
      </c>
      <c r="E1594" s="119">
        <v>80</v>
      </c>
      <c r="F1594" s="130">
        <v>24</v>
      </c>
      <c r="G1594" s="119" t="s">
        <v>3392</v>
      </c>
      <c r="H1594" s="119" t="s">
        <v>3393</v>
      </c>
    </row>
    <row r="1595" spans="1:8" ht="15">
      <c r="A1595" s="118" t="s">
        <v>3394</v>
      </c>
      <c r="B1595" s="119" t="s">
        <v>527</v>
      </c>
      <c r="C1595" s="119" t="s">
        <v>3705</v>
      </c>
      <c r="D1595" s="119" t="s">
        <v>5879</v>
      </c>
      <c r="E1595" s="119">
        <v>80</v>
      </c>
      <c r="F1595" s="130">
        <v>24</v>
      </c>
      <c r="G1595" s="119" t="s">
        <v>3392</v>
      </c>
      <c r="H1595" s="119" t="s">
        <v>3395</v>
      </c>
    </row>
    <row r="1596" spans="1:8" ht="15">
      <c r="A1596" s="118" t="s">
        <v>3396</v>
      </c>
      <c r="B1596" s="119" t="s">
        <v>227</v>
      </c>
      <c r="C1596" s="119" t="s">
        <v>5880</v>
      </c>
      <c r="D1596" s="119" t="s">
        <v>5881</v>
      </c>
      <c r="E1596" s="119">
        <v>80</v>
      </c>
      <c r="F1596" s="130">
        <v>24</v>
      </c>
      <c r="G1596" s="119" t="s">
        <v>3392</v>
      </c>
      <c r="H1596" s="119" t="s">
        <v>3397</v>
      </c>
    </row>
    <row r="1597" spans="1:8" ht="15">
      <c r="A1597" s="118" t="s">
        <v>3398</v>
      </c>
      <c r="B1597" s="119" t="s">
        <v>102</v>
      </c>
      <c r="C1597" s="119" t="s">
        <v>3856</v>
      </c>
      <c r="D1597" s="119" t="s">
        <v>5882</v>
      </c>
      <c r="E1597" s="119">
        <v>80</v>
      </c>
      <c r="F1597" s="130">
        <v>24</v>
      </c>
      <c r="G1597" s="119" t="s">
        <v>3392</v>
      </c>
      <c r="H1597" s="119" t="s">
        <v>3399</v>
      </c>
    </row>
    <row r="1598" spans="1:8" ht="15">
      <c r="A1598" s="118" t="s">
        <v>3400</v>
      </c>
      <c r="B1598" s="119" t="s">
        <v>578</v>
      </c>
      <c r="C1598" s="119" t="s">
        <v>3705</v>
      </c>
      <c r="D1598" s="119" t="s">
        <v>5883</v>
      </c>
      <c r="E1598" s="119">
        <v>80</v>
      </c>
      <c r="F1598" s="130">
        <v>24</v>
      </c>
      <c r="G1598" s="119" t="s">
        <v>3392</v>
      </c>
      <c r="H1598" s="119" t="s">
        <v>3401</v>
      </c>
    </row>
    <row r="1599" spans="1:8" ht="15">
      <c r="A1599" s="118" t="s">
        <v>3402</v>
      </c>
      <c r="B1599" s="119" t="s">
        <v>1347</v>
      </c>
      <c r="C1599" s="119" t="s">
        <v>3976</v>
      </c>
      <c r="D1599" s="119" t="s">
        <v>5884</v>
      </c>
      <c r="E1599" s="119">
        <v>80</v>
      </c>
      <c r="F1599" s="130">
        <v>24</v>
      </c>
      <c r="G1599" s="119" t="s">
        <v>3392</v>
      </c>
      <c r="H1599" s="119" t="s">
        <v>3403</v>
      </c>
    </row>
    <row r="1600" spans="1:8" ht="15">
      <c r="A1600" s="118" t="s">
        <v>3404</v>
      </c>
      <c r="B1600" s="119" t="s">
        <v>133</v>
      </c>
      <c r="C1600" s="119" t="s">
        <v>5885</v>
      </c>
      <c r="D1600" s="119" t="s">
        <v>5886</v>
      </c>
      <c r="E1600" s="119">
        <v>80</v>
      </c>
      <c r="F1600" s="130">
        <v>24</v>
      </c>
      <c r="G1600" s="119" t="s">
        <v>517</v>
      </c>
      <c r="H1600" s="119" t="s">
        <v>3405</v>
      </c>
    </row>
    <row r="1601" spans="1:8" ht="15">
      <c r="A1601" s="118" t="s">
        <v>3406</v>
      </c>
      <c r="B1601" s="119" t="s">
        <v>181</v>
      </c>
      <c r="C1601" s="119" t="s">
        <v>5887</v>
      </c>
      <c r="D1601" s="119" t="s">
        <v>5888</v>
      </c>
      <c r="E1601" s="119">
        <v>80</v>
      </c>
      <c r="F1601" s="130">
        <v>24</v>
      </c>
      <c r="G1601" s="119" t="s">
        <v>517</v>
      </c>
      <c r="H1601" s="119" t="s">
        <v>3407</v>
      </c>
    </row>
    <row r="1602" spans="1:8" ht="15">
      <c r="A1602" s="118" t="s">
        <v>3408</v>
      </c>
      <c r="B1602" s="119" t="s">
        <v>178</v>
      </c>
      <c r="C1602" s="119" t="s">
        <v>3697</v>
      </c>
      <c r="D1602" s="119" t="s">
        <v>4904</v>
      </c>
      <c r="E1602" s="119">
        <v>80</v>
      </c>
      <c r="F1602" s="130">
        <v>24</v>
      </c>
      <c r="G1602" s="119" t="s">
        <v>3409</v>
      </c>
      <c r="H1602" s="119" t="s">
        <v>3410</v>
      </c>
    </row>
    <row r="1603" spans="1:8" ht="15">
      <c r="A1603" s="118" t="s">
        <v>3411</v>
      </c>
      <c r="B1603" s="119" t="s">
        <v>1590</v>
      </c>
      <c r="C1603" s="119" t="s">
        <v>5889</v>
      </c>
      <c r="D1603" s="119" t="s">
        <v>5890</v>
      </c>
      <c r="E1603" s="119">
        <v>80</v>
      </c>
      <c r="F1603" s="130">
        <v>24</v>
      </c>
      <c r="G1603" s="119" t="s">
        <v>3409</v>
      </c>
      <c r="H1603" s="119" t="s">
        <v>3412</v>
      </c>
    </row>
    <row r="1604" spans="1:8" ht="15">
      <c r="A1604" s="118" t="s">
        <v>3413</v>
      </c>
      <c r="B1604" s="119" t="s">
        <v>541</v>
      </c>
      <c r="C1604" s="119" t="s">
        <v>5891</v>
      </c>
      <c r="D1604" s="119" t="s">
        <v>5892</v>
      </c>
      <c r="E1604" s="119">
        <v>80</v>
      </c>
      <c r="F1604" s="130">
        <v>24</v>
      </c>
      <c r="G1604" s="119" t="s">
        <v>3409</v>
      </c>
      <c r="H1604" s="119" t="s">
        <v>3414</v>
      </c>
    </row>
    <row r="1605" spans="1:8" ht="15">
      <c r="A1605" s="118" t="s">
        <v>3415</v>
      </c>
      <c r="B1605" s="119" t="s">
        <v>227</v>
      </c>
      <c r="C1605" s="119" t="s">
        <v>5893</v>
      </c>
      <c r="D1605" s="119" t="s">
        <v>5894</v>
      </c>
      <c r="E1605" s="119">
        <v>81</v>
      </c>
      <c r="F1605" s="130">
        <v>16</v>
      </c>
      <c r="G1605" s="119" t="s">
        <v>582</v>
      </c>
      <c r="H1605" s="119" t="s">
        <v>1367</v>
      </c>
    </row>
    <row r="1606" spans="1:8" ht="15">
      <c r="A1606" s="118" t="s">
        <v>3416</v>
      </c>
      <c r="B1606" s="119" t="s">
        <v>3417</v>
      </c>
      <c r="C1606" s="119" t="s">
        <v>5895</v>
      </c>
      <c r="D1606" s="119" t="s">
        <v>5896</v>
      </c>
      <c r="E1606" s="119">
        <v>81</v>
      </c>
      <c r="F1606" s="130">
        <v>16</v>
      </c>
      <c r="G1606" s="119" t="s">
        <v>582</v>
      </c>
      <c r="H1606" s="119" t="s">
        <v>1174</v>
      </c>
    </row>
    <row r="1607" spans="1:8" ht="15">
      <c r="A1607" s="118" t="s">
        <v>3418</v>
      </c>
      <c r="B1607" s="119" t="s">
        <v>227</v>
      </c>
      <c r="C1607" s="119" t="s">
        <v>4508</v>
      </c>
      <c r="D1607" s="119" t="s">
        <v>5897</v>
      </c>
      <c r="E1607" s="119">
        <v>81</v>
      </c>
      <c r="F1607" s="130">
        <v>16</v>
      </c>
      <c r="G1607" s="119" t="s">
        <v>582</v>
      </c>
      <c r="H1607" s="119" t="s">
        <v>3419</v>
      </c>
    </row>
    <row r="1608" spans="1:8" ht="15">
      <c r="A1608" s="118" t="s">
        <v>3420</v>
      </c>
      <c r="B1608" s="119" t="s">
        <v>102</v>
      </c>
      <c r="C1608" s="119" t="s">
        <v>5898</v>
      </c>
      <c r="D1608" s="119" t="s">
        <v>5899</v>
      </c>
      <c r="E1608" s="119">
        <v>81</v>
      </c>
      <c r="F1608" s="130">
        <v>16</v>
      </c>
      <c r="G1608" s="119" t="s">
        <v>582</v>
      </c>
      <c r="H1608" s="119" t="s">
        <v>3421</v>
      </c>
    </row>
    <row r="1609" spans="1:8" ht="15">
      <c r="A1609" s="118" t="s">
        <v>3422</v>
      </c>
      <c r="B1609" s="119" t="s">
        <v>227</v>
      </c>
      <c r="C1609" s="119" t="s">
        <v>5900</v>
      </c>
      <c r="D1609" s="119" t="s">
        <v>5901</v>
      </c>
      <c r="E1609" s="119">
        <v>81</v>
      </c>
      <c r="F1609" s="130">
        <v>16</v>
      </c>
      <c r="G1609" s="119" t="s">
        <v>582</v>
      </c>
      <c r="H1609" s="119" t="s">
        <v>706</v>
      </c>
    </row>
    <row r="1610" spans="1:8" ht="15">
      <c r="A1610" s="118" t="s">
        <v>3423</v>
      </c>
      <c r="B1610" s="119" t="s">
        <v>3424</v>
      </c>
      <c r="C1610" s="119" t="s">
        <v>5902</v>
      </c>
      <c r="D1610" s="119" t="s">
        <v>5903</v>
      </c>
      <c r="E1610" s="119">
        <v>81</v>
      </c>
      <c r="F1610" s="130">
        <v>16</v>
      </c>
      <c r="G1610" s="119" t="s">
        <v>582</v>
      </c>
      <c r="H1610" s="119" t="s">
        <v>3425</v>
      </c>
    </row>
    <row r="1611" spans="1:8" ht="15">
      <c r="A1611" s="118" t="s">
        <v>3426</v>
      </c>
      <c r="B1611" s="119" t="s">
        <v>504</v>
      </c>
      <c r="C1611" s="119" t="s">
        <v>3705</v>
      </c>
      <c r="D1611" s="119" t="s">
        <v>5904</v>
      </c>
      <c r="E1611" s="119">
        <v>81</v>
      </c>
      <c r="F1611" s="130">
        <v>16</v>
      </c>
      <c r="G1611" s="119" t="s">
        <v>582</v>
      </c>
      <c r="H1611" s="119" t="s">
        <v>3427</v>
      </c>
    </row>
    <row r="1612" spans="1:8" ht="15">
      <c r="A1612" s="118" t="s">
        <v>3428</v>
      </c>
      <c r="B1612" s="119" t="s">
        <v>322</v>
      </c>
      <c r="C1612" s="119" t="s">
        <v>5905</v>
      </c>
      <c r="D1612" s="119" t="s">
        <v>5906</v>
      </c>
      <c r="E1612" s="119">
        <v>81</v>
      </c>
      <c r="F1612" s="130">
        <v>16</v>
      </c>
      <c r="G1612" s="119" t="s">
        <v>582</v>
      </c>
      <c r="H1612" s="119" t="s">
        <v>3429</v>
      </c>
    </row>
    <row r="1613" spans="1:8" ht="15">
      <c r="A1613" s="118" t="s">
        <v>3430</v>
      </c>
      <c r="B1613" s="119" t="s">
        <v>315</v>
      </c>
      <c r="C1613" s="119" t="s">
        <v>4053</v>
      </c>
      <c r="D1613" s="119" t="s">
        <v>5907</v>
      </c>
      <c r="E1613" s="119">
        <v>81</v>
      </c>
      <c r="F1613" s="130">
        <v>16</v>
      </c>
      <c r="G1613" s="119" t="s">
        <v>582</v>
      </c>
      <c r="H1613" s="119" t="s">
        <v>3431</v>
      </c>
    </row>
    <row r="1614" spans="1:8" ht="15">
      <c r="A1614" s="118" t="s">
        <v>3432</v>
      </c>
      <c r="B1614" s="119" t="s">
        <v>133</v>
      </c>
      <c r="C1614" s="119" t="s">
        <v>5908</v>
      </c>
      <c r="D1614" s="119" t="s">
        <v>5909</v>
      </c>
      <c r="E1614" s="119">
        <v>81</v>
      </c>
      <c r="F1614" s="130">
        <v>16</v>
      </c>
      <c r="G1614" s="119" t="s">
        <v>582</v>
      </c>
      <c r="H1614" s="119" t="s">
        <v>3433</v>
      </c>
    </row>
    <row r="1615" spans="1:8" ht="15">
      <c r="A1615" s="118" t="s">
        <v>3434</v>
      </c>
      <c r="B1615" s="119" t="s">
        <v>102</v>
      </c>
      <c r="C1615" s="119" t="s">
        <v>3705</v>
      </c>
      <c r="D1615" s="119" t="s">
        <v>5910</v>
      </c>
      <c r="E1615" s="119">
        <v>81</v>
      </c>
      <c r="F1615" s="130">
        <v>16</v>
      </c>
      <c r="G1615" s="119" t="s">
        <v>582</v>
      </c>
      <c r="H1615" s="119" t="s">
        <v>3435</v>
      </c>
    </row>
    <row r="1616" spans="1:8" ht="15">
      <c r="A1616" s="118" t="s">
        <v>3436</v>
      </c>
      <c r="B1616" s="119" t="s">
        <v>3437</v>
      </c>
      <c r="C1616" s="119" t="s">
        <v>5911</v>
      </c>
      <c r="D1616" s="119" t="s">
        <v>5912</v>
      </c>
      <c r="E1616" s="119">
        <v>81</v>
      </c>
      <c r="F1616" s="130">
        <v>16</v>
      </c>
      <c r="G1616" s="119" t="s">
        <v>582</v>
      </c>
      <c r="H1616" s="119" t="s">
        <v>3438</v>
      </c>
    </row>
    <row r="1617" spans="1:8" ht="15">
      <c r="A1617" s="118" t="s">
        <v>3439</v>
      </c>
      <c r="B1617" s="119" t="s">
        <v>3440</v>
      </c>
      <c r="C1617" s="119" t="s">
        <v>4290</v>
      </c>
      <c r="D1617" s="119" t="s">
        <v>5913</v>
      </c>
      <c r="E1617" s="119">
        <v>81</v>
      </c>
      <c r="F1617" s="130">
        <v>16</v>
      </c>
      <c r="G1617" s="119" t="s">
        <v>582</v>
      </c>
      <c r="H1617" s="119" t="s">
        <v>3440</v>
      </c>
    </row>
    <row r="1618" spans="1:8" ht="15">
      <c r="A1618" s="118" t="s">
        <v>3441</v>
      </c>
      <c r="B1618" s="119" t="s">
        <v>190</v>
      </c>
      <c r="C1618" s="119" t="s">
        <v>5914</v>
      </c>
      <c r="D1618" s="119" t="s">
        <v>5915</v>
      </c>
      <c r="E1618" s="119">
        <v>81</v>
      </c>
      <c r="F1618" s="130">
        <v>16</v>
      </c>
      <c r="G1618" s="119" t="s">
        <v>582</v>
      </c>
      <c r="H1618" s="119" t="s">
        <v>3442</v>
      </c>
    </row>
    <row r="1619" spans="1:8" ht="15">
      <c r="A1619" s="118" t="s">
        <v>3443</v>
      </c>
      <c r="B1619" s="119" t="s">
        <v>227</v>
      </c>
      <c r="C1619" s="119" t="s">
        <v>5916</v>
      </c>
      <c r="D1619" s="119" t="s">
        <v>5917</v>
      </c>
      <c r="E1619" s="119">
        <v>81</v>
      </c>
      <c r="F1619" s="130">
        <v>16</v>
      </c>
      <c r="G1619" s="119" t="s">
        <v>582</v>
      </c>
      <c r="H1619" s="119" t="s">
        <v>2912</v>
      </c>
    </row>
    <row r="1620" spans="1:8" ht="15">
      <c r="A1620" s="118" t="s">
        <v>3444</v>
      </c>
      <c r="B1620" s="119" t="s">
        <v>227</v>
      </c>
      <c r="C1620" s="119" t="s">
        <v>5918</v>
      </c>
      <c r="D1620" s="119" t="s">
        <v>5919</v>
      </c>
      <c r="E1620" s="119">
        <v>81</v>
      </c>
      <c r="F1620" s="130">
        <v>16</v>
      </c>
      <c r="G1620" s="119" t="s">
        <v>582</v>
      </c>
      <c r="H1620" s="119" t="s">
        <v>3445</v>
      </c>
    </row>
    <row r="1621" spans="1:8" ht="15">
      <c r="A1621" s="118" t="s">
        <v>3446</v>
      </c>
      <c r="B1621" s="119" t="s">
        <v>227</v>
      </c>
      <c r="C1621" s="119" t="s">
        <v>3705</v>
      </c>
      <c r="D1621" s="119" t="s">
        <v>5920</v>
      </c>
      <c r="E1621" s="119">
        <v>82</v>
      </c>
      <c r="F1621" s="118">
        <v>3</v>
      </c>
      <c r="G1621" s="119" t="s">
        <v>388</v>
      </c>
      <c r="H1621" s="119" t="s">
        <v>3447</v>
      </c>
    </row>
    <row r="1622" spans="1:8" ht="15">
      <c r="A1622" s="118" t="s">
        <v>3448</v>
      </c>
      <c r="B1622" s="119" t="s">
        <v>218</v>
      </c>
      <c r="C1622" s="119" t="s">
        <v>3705</v>
      </c>
      <c r="D1622" s="119" t="s">
        <v>5921</v>
      </c>
      <c r="E1622" s="119">
        <v>82</v>
      </c>
      <c r="F1622" s="118">
        <v>3</v>
      </c>
      <c r="G1622" s="119" t="s">
        <v>388</v>
      </c>
      <c r="H1622" s="119" t="s">
        <v>3449</v>
      </c>
    </row>
    <row r="1623" spans="1:8" ht="15">
      <c r="A1623" s="118" t="s">
        <v>3450</v>
      </c>
      <c r="B1623" s="119" t="s">
        <v>227</v>
      </c>
      <c r="C1623" s="119" t="s">
        <v>3705</v>
      </c>
      <c r="D1623" s="119" t="s">
        <v>5922</v>
      </c>
      <c r="E1623" s="119">
        <v>82</v>
      </c>
      <c r="F1623" s="118">
        <v>3</v>
      </c>
      <c r="G1623" s="119" t="s">
        <v>388</v>
      </c>
      <c r="H1623" s="119" t="s">
        <v>334</v>
      </c>
    </row>
    <row r="1624" spans="1:8" ht="15">
      <c r="A1624" s="118" t="s">
        <v>3451</v>
      </c>
      <c r="B1624" s="119" t="s">
        <v>227</v>
      </c>
      <c r="C1624" s="119" t="s">
        <v>3753</v>
      </c>
      <c r="D1624" s="119" t="s">
        <v>5923</v>
      </c>
      <c r="E1624" s="119">
        <v>82</v>
      </c>
      <c r="F1624" s="118">
        <v>3</v>
      </c>
      <c r="G1624" s="119" t="s">
        <v>391</v>
      </c>
      <c r="H1624" s="119" t="s">
        <v>3452</v>
      </c>
    </row>
    <row r="1625" spans="1:8" ht="15">
      <c r="A1625" s="118" t="s">
        <v>3453</v>
      </c>
      <c r="B1625" s="119" t="s">
        <v>158</v>
      </c>
      <c r="C1625" s="119" t="s">
        <v>3753</v>
      </c>
      <c r="D1625" s="119" t="s">
        <v>5924</v>
      </c>
      <c r="E1625" s="119">
        <v>82</v>
      </c>
      <c r="F1625" s="118">
        <v>3</v>
      </c>
      <c r="G1625" s="119" t="s">
        <v>391</v>
      </c>
      <c r="H1625" s="119" t="s">
        <v>3454</v>
      </c>
    </row>
    <row r="1626" spans="1:8" ht="15">
      <c r="A1626" s="118" t="s">
        <v>3455</v>
      </c>
      <c r="B1626" s="119" t="s">
        <v>212</v>
      </c>
      <c r="C1626" s="119" t="s">
        <v>5925</v>
      </c>
      <c r="D1626" s="119" t="s">
        <v>5458</v>
      </c>
      <c r="E1626" s="119">
        <v>82</v>
      </c>
      <c r="F1626" s="118">
        <v>3</v>
      </c>
      <c r="G1626" s="119" t="s">
        <v>2194</v>
      </c>
      <c r="H1626" s="119" t="s">
        <v>3456</v>
      </c>
    </row>
    <row r="1627" spans="1:8" ht="15">
      <c r="A1627" s="118" t="s">
        <v>3457</v>
      </c>
      <c r="B1627" s="119" t="s">
        <v>3458</v>
      </c>
      <c r="C1627" s="119" t="s">
        <v>5153</v>
      </c>
      <c r="D1627" s="119" t="s">
        <v>5926</v>
      </c>
      <c r="E1627" s="119">
        <v>82</v>
      </c>
      <c r="F1627" s="118">
        <v>3</v>
      </c>
      <c r="G1627" s="119" t="s">
        <v>3459</v>
      </c>
      <c r="H1627" s="119" t="s">
        <v>3460</v>
      </c>
    </row>
    <row r="1628" spans="1:8" ht="15">
      <c r="A1628" s="118" t="s">
        <v>3461</v>
      </c>
      <c r="B1628" s="119" t="s">
        <v>212</v>
      </c>
      <c r="C1628" s="119" t="s">
        <v>5927</v>
      </c>
      <c r="D1628" s="119" t="s">
        <v>5928</v>
      </c>
      <c r="E1628" s="119">
        <v>82</v>
      </c>
      <c r="F1628" s="118">
        <v>3</v>
      </c>
      <c r="G1628" s="119" t="s">
        <v>398</v>
      </c>
      <c r="H1628" s="119" t="s">
        <v>567</v>
      </c>
    </row>
    <row r="1629" spans="1:8" ht="15">
      <c r="A1629" s="118" t="s">
        <v>3462</v>
      </c>
      <c r="B1629" s="119" t="s">
        <v>233</v>
      </c>
      <c r="C1629" s="119" t="s">
        <v>5929</v>
      </c>
      <c r="D1629" s="119" t="s">
        <v>5930</v>
      </c>
      <c r="E1629" s="119">
        <v>82</v>
      </c>
      <c r="F1629" s="118">
        <v>3</v>
      </c>
      <c r="G1629" s="119" t="s">
        <v>398</v>
      </c>
      <c r="H1629" s="119" t="s">
        <v>3463</v>
      </c>
    </row>
    <row r="1630" spans="1:8" ht="15">
      <c r="A1630" s="118" t="s">
        <v>3464</v>
      </c>
      <c r="B1630" s="119" t="s">
        <v>504</v>
      </c>
      <c r="C1630" s="119" t="s">
        <v>3705</v>
      </c>
      <c r="D1630" s="119" t="s">
        <v>5931</v>
      </c>
      <c r="E1630" s="119">
        <v>82</v>
      </c>
      <c r="F1630" s="118">
        <v>3</v>
      </c>
      <c r="G1630" s="119" t="s">
        <v>408</v>
      </c>
      <c r="H1630" s="119" t="s">
        <v>3465</v>
      </c>
    </row>
    <row r="1631" spans="1:8" ht="15">
      <c r="A1631" s="118" t="s">
        <v>3466</v>
      </c>
      <c r="B1631" s="119" t="s">
        <v>84</v>
      </c>
      <c r="C1631" s="119" t="s">
        <v>3705</v>
      </c>
      <c r="D1631" s="119" t="s">
        <v>5932</v>
      </c>
      <c r="E1631" s="119">
        <v>82</v>
      </c>
      <c r="F1631" s="118">
        <v>3</v>
      </c>
      <c r="G1631" s="119" t="s">
        <v>414</v>
      </c>
      <c r="H1631" s="119" t="s">
        <v>3467</v>
      </c>
    </row>
    <row r="1632" spans="1:8" ht="15">
      <c r="A1632" s="118" t="s">
        <v>3468</v>
      </c>
      <c r="B1632" s="119" t="s">
        <v>1090</v>
      </c>
      <c r="C1632" s="119" t="s">
        <v>3705</v>
      </c>
      <c r="D1632" s="119" t="s">
        <v>5933</v>
      </c>
      <c r="E1632" s="119">
        <v>82</v>
      </c>
      <c r="F1632" s="118">
        <v>3</v>
      </c>
      <c r="G1632" s="119" t="s">
        <v>414</v>
      </c>
      <c r="H1632" s="119" t="s">
        <v>3469</v>
      </c>
    </row>
    <row r="1633" spans="1:8" ht="15">
      <c r="A1633" s="118" t="s">
        <v>3470</v>
      </c>
      <c r="B1633" s="119" t="s">
        <v>156</v>
      </c>
      <c r="C1633" s="119" t="s">
        <v>4280</v>
      </c>
      <c r="D1633" s="119" t="s">
        <v>5934</v>
      </c>
      <c r="E1633" s="119">
        <v>82</v>
      </c>
      <c r="F1633" s="118">
        <v>3</v>
      </c>
      <c r="G1633" s="119" t="s">
        <v>431</v>
      </c>
      <c r="H1633" s="119" t="s">
        <v>3471</v>
      </c>
    </row>
    <row r="1634" spans="1:8" ht="15">
      <c r="A1634" s="118" t="s">
        <v>3472</v>
      </c>
      <c r="B1634" s="119" t="s">
        <v>227</v>
      </c>
      <c r="C1634" s="119" t="s">
        <v>3705</v>
      </c>
      <c r="D1634" s="119" t="s">
        <v>5935</v>
      </c>
      <c r="E1634" s="119">
        <v>82</v>
      </c>
      <c r="F1634" s="118">
        <v>3</v>
      </c>
      <c r="G1634" s="119" t="s">
        <v>431</v>
      </c>
      <c r="H1634" s="119" t="s">
        <v>3473</v>
      </c>
    </row>
    <row r="1635" spans="1:8" ht="15">
      <c r="A1635" s="118" t="s">
        <v>3474</v>
      </c>
      <c r="B1635" s="119" t="s">
        <v>227</v>
      </c>
      <c r="C1635" s="119" t="s">
        <v>3705</v>
      </c>
      <c r="D1635" s="119" t="s">
        <v>5936</v>
      </c>
      <c r="E1635" s="119">
        <v>82</v>
      </c>
      <c r="F1635" s="118">
        <v>3</v>
      </c>
      <c r="G1635" s="119" t="s">
        <v>441</v>
      </c>
      <c r="H1635" s="119" t="s">
        <v>3475</v>
      </c>
    </row>
    <row r="1636" spans="1:8" ht="15">
      <c r="A1636" s="118" t="s">
        <v>3476</v>
      </c>
      <c r="B1636" s="119" t="s">
        <v>102</v>
      </c>
      <c r="C1636" s="119" t="s">
        <v>3705</v>
      </c>
      <c r="D1636" s="119" t="s">
        <v>5937</v>
      </c>
      <c r="E1636" s="119">
        <v>82</v>
      </c>
      <c r="F1636" s="118">
        <v>3</v>
      </c>
      <c r="G1636" s="119" t="s">
        <v>441</v>
      </c>
      <c r="H1636" s="119" t="s">
        <v>3477</v>
      </c>
    </row>
    <row r="1637" spans="1:8" ht="15">
      <c r="A1637" s="118" t="s">
        <v>3478</v>
      </c>
      <c r="B1637" s="119" t="s">
        <v>118</v>
      </c>
      <c r="C1637" s="119" t="s">
        <v>3705</v>
      </c>
      <c r="D1637" s="119" t="s">
        <v>5938</v>
      </c>
      <c r="E1637" s="119">
        <v>82</v>
      </c>
      <c r="F1637" s="118">
        <v>3</v>
      </c>
      <c r="G1637" s="119" t="s">
        <v>441</v>
      </c>
      <c r="H1637" s="119" t="s">
        <v>3479</v>
      </c>
    </row>
    <row r="1638" spans="1:8" ht="15">
      <c r="A1638" s="118" t="s">
        <v>3480</v>
      </c>
      <c r="B1638" s="119" t="s">
        <v>3481</v>
      </c>
      <c r="C1638" s="119" t="s">
        <v>3705</v>
      </c>
      <c r="D1638" s="119" t="s">
        <v>5939</v>
      </c>
      <c r="E1638" s="119">
        <v>82</v>
      </c>
      <c r="F1638" s="118">
        <v>3</v>
      </c>
      <c r="G1638" s="119" t="s">
        <v>441</v>
      </c>
      <c r="H1638" s="119" t="s">
        <v>3482</v>
      </c>
    </row>
    <row r="1639" spans="1:8" ht="15">
      <c r="A1639" s="118" t="s">
        <v>3483</v>
      </c>
      <c r="B1639" s="119" t="s">
        <v>227</v>
      </c>
      <c r="C1639" s="119" t="s">
        <v>5940</v>
      </c>
      <c r="D1639" s="119" t="s">
        <v>5941</v>
      </c>
      <c r="E1639" s="119">
        <v>83</v>
      </c>
      <c r="F1639" s="118">
        <v>3</v>
      </c>
      <c r="G1639" s="119" t="s">
        <v>3484</v>
      </c>
      <c r="H1639" s="119" t="s">
        <v>3485</v>
      </c>
    </row>
    <row r="1640" spans="1:8" ht="15">
      <c r="A1640" s="118" t="s">
        <v>3486</v>
      </c>
      <c r="B1640" s="119" t="s">
        <v>227</v>
      </c>
      <c r="C1640" s="119" t="s">
        <v>5942</v>
      </c>
      <c r="D1640" s="119" t="s">
        <v>5943</v>
      </c>
      <c r="E1640" s="119">
        <v>83</v>
      </c>
      <c r="F1640" s="118">
        <v>3</v>
      </c>
      <c r="G1640" s="119" t="s">
        <v>3484</v>
      </c>
      <c r="H1640" s="119" t="s">
        <v>3487</v>
      </c>
    </row>
    <row r="1641" spans="1:8" ht="15">
      <c r="A1641" s="118" t="s">
        <v>3488</v>
      </c>
      <c r="B1641" s="119" t="s">
        <v>227</v>
      </c>
      <c r="C1641" s="119" t="s">
        <v>3697</v>
      </c>
      <c r="D1641" s="119" t="s">
        <v>5944</v>
      </c>
      <c r="E1641" s="119">
        <v>83</v>
      </c>
      <c r="F1641" s="118">
        <v>3</v>
      </c>
      <c r="G1641" s="119" t="s">
        <v>3484</v>
      </c>
      <c r="H1641" s="119" t="s">
        <v>3489</v>
      </c>
    </row>
    <row r="1642" spans="1:8" ht="15">
      <c r="A1642" s="118" t="s">
        <v>3490</v>
      </c>
      <c r="B1642" s="119" t="s">
        <v>227</v>
      </c>
      <c r="C1642" s="119" t="s">
        <v>3705</v>
      </c>
      <c r="D1642" s="119" t="s">
        <v>5796</v>
      </c>
      <c r="E1642" s="119">
        <v>83</v>
      </c>
      <c r="F1642" s="118">
        <v>3</v>
      </c>
      <c r="G1642" s="119" t="s">
        <v>2238</v>
      </c>
      <c r="H1642" s="119" t="s">
        <v>1920</v>
      </c>
    </row>
    <row r="1643" spans="1:8" ht="15">
      <c r="A1643" s="118" t="s">
        <v>3491</v>
      </c>
      <c r="B1643" s="119" t="s">
        <v>110</v>
      </c>
      <c r="C1643" s="119" t="s">
        <v>5078</v>
      </c>
      <c r="D1643" s="119" t="s">
        <v>5945</v>
      </c>
      <c r="E1643" s="119">
        <v>83</v>
      </c>
      <c r="F1643" s="118">
        <v>3</v>
      </c>
      <c r="G1643" s="119" t="s">
        <v>3492</v>
      </c>
      <c r="H1643" s="119" t="s">
        <v>3492</v>
      </c>
    </row>
    <row r="1644" spans="1:8" ht="15">
      <c r="A1644" s="118" t="s">
        <v>3493</v>
      </c>
      <c r="B1644" s="119" t="s">
        <v>3494</v>
      </c>
      <c r="C1644" s="119" t="s">
        <v>3705</v>
      </c>
      <c r="D1644" s="119" t="s">
        <v>5946</v>
      </c>
      <c r="E1644" s="119">
        <v>83</v>
      </c>
      <c r="F1644" s="118">
        <v>3</v>
      </c>
      <c r="G1644" s="119" t="s">
        <v>2256</v>
      </c>
      <c r="H1644" s="119" t="s">
        <v>3495</v>
      </c>
    </row>
    <row r="1645" spans="1:8" ht="15">
      <c r="A1645" s="118" t="s">
        <v>3496</v>
      </c>
      <c r="B1645" s="119" t="s">
        <v>141</v>
      </c>
      <c r="C1645" s="119" t="s">
        <v>3705</v>
      </c>
      <c r="D1645" s="119" t="s">
        <v>5947</v>
      </c>
      <c r="E1645" s="119">
        <v>83</v>
      </c>
      <c r="F1645" s="118">
        <v>3</v>
      </c>
      <c r="G1645" s="119" t="s">
        <v>2256</v>
      </c>
      <c r="H1645" s="119" t="s">
        <v>3497</v>
      </c>
    </row>
    <row r="1646" spans="1:8" ht="15">
      <c r="A1646" s="118" t="s">
        <v>3498</v>
      </c>
      <c r="B1646" s="119" t="s">
        <v>350</v>
      </c>
      <c r="C1646" s="119" t="s">
        <v>3705</v>
      </c>
      <c r="D1646" s="119" t="s">
        <v>5948</v>
      </c>
      <c r="E1646" s="119">
        <v>83</v>
      </c>
      <c r="F1646" s="118">
        <v>3</v>
      </c>
      <c r="G1646" s="119" t="s">
        <v>2256</v>
      </c>
      <c r="H1646" s="119" t="s">
        <v>3499</v>
      </c>
    </row>
    <row r="1647" spans="1:8" ht="15">
      <c r="A1647" s="118" t="s">
        <v>3500</v>
      </c>
      <c r="B1647" s="119" t="s">
        <v>3501</v>
      </c>
      <c r="C1647" s="119" t="s">
        <v>3705</v>
      </c>
      <c r="D1647" s="119" t="s">
        <v>5949</v>
      </c>
      <c r="E1647" s="119">
        <v>83</v>
      </c>
      <c r="F1647" s="118">
        <v>3</v>
      </c>
      <c r="G1647" s="119" t="s">
        <v>2256</v>
      </c>
      <c r="H1647" s="119" t="s">
        <v>3502</v>
      </c>
    </row>
    <row r="1648" spans="1:8" ht="15">
      <c r="A1648" s="118" t="s">
        <v>3503</v>
      </c>
      <c r="B1648" s="119" t="s">
        <v>359</v>
      </c>
      <c r="C1648" s="119" t="s">
        <v>3705</v>
      </c>
      <c r="D1648" s="119" t="s">
        <v>5950</v>
      </c>
      <c r="E1648" s="119">
        <v>83</v>
      </c>
      <c r="F1648" s="118">
        <v>3</v>
      </c>
      <c r="G1648" s="119" t="s">
        <v>2256</v>
      </c>
      <c r="H1648" s="119" t="s">
        <v>3504</v>
      </c>
    </row>
    <row r="1649" spans="1:8" ht="15">
      <c r="A1649" s="118" t="s">
        <v>3505</v>
      </c>
      <c r="B1649" s="119" t="s">
        <v>233</v>
      </c>
      <c r="C1649" s="119" t="s">
        <v>3705</v>
      </c>
      <c r="D1649" s="119" t="s">
        <v>5951</v>
      </c>
      <c r="E1649" s="119">
        <v>83</v>
      </c>
      <c r="F1649" s="118">
        <v>3</v>
      </c>
      <c r="G1649" s="119" t="s">
        <v>2256</v>
      </c>
      <c r="H1649" s="119" t="s">
        <v>3506</v>
      </c>
    </row>
    <row r="1650" spans="1:8" ht="15">
      <c r="A1650" s="118" t="s">
        <v>3507</v>
      </c>
      <c r="B1650" s="119" t="s">
        <v>118</v>
      </c>
      <c r="C1650" s="119" t="s">
        <v>3705</v>
      </c>
      <c r="D1650" s="119" t="s">
        <v>5952</v>
      </c>
      <c r="E1650" s="119">
        <v>83</v>
      </c>
      <c r="F1650" s="118">
        <v>3</v>
      </c>
      <c r="G1650" s="119" t="s">
        <v>2256</v>
      </c>
      <c r="H1650" s="119" t="s">
        <v>883</v>
      </c>
    </row>
    <row r="1651" spans="1:8" ht="15">
      <c r="A1651" s="118" t="s">
        <v>3508</v>
      </c>
      <c r="B1651" s="119" t="s">
        <v>485</v>
      </c>
      <c r="C1651" s="119" t="s">
        <v>3705</v>
      </c>
      <c r="D1651" s="119" t="s">
        <v>5953</v>
      </c>
      <c r="E1651" s="119">
        <v>83</v>
      </c>
      <c r="F1651" s="118">
        <v>3</v>
      </c>
      <c r="G1651" s="119" t="s">
        <v>2256</v>
      </c>
      <c r="H1651" s="119" t="s">
        <v>3509</v>
      </c>
    </row>
    <row r="1652" spans="1:8" ht="15">
      <c r="A1652" s="118" t="s">
        <v>3510</v>
      </c>
      <c r="B1652" s="119" t="s">
        <v>2998</v>
      </c>
      <c r="C1652" s="119" t="s">
        <v>3705</v>
      </c>
      <c r="D1652" s="119" t="s">
        <v>5954</v>
      </c>
      <c r="E1652" s="119">
        <v>83</v>
      </c>
      <c r="F1652" s="118">
        <v>3</v>
      </c>
      <c r="G1652" s="119" t="s">
        <v>2256</v>
      </c>
      <c r="H1652" s="119" t="s">
        <v>3511</v>
      </c>
    </row>
    <row r="1653" spans="1:8" ht="15">
      <c r="A1653" s="118" t="s">
        <v>3512</v>
      </c>
      <c r="B1653" s="119" t="s">
        <v>193</v>
      </c>
      <c r="C1653" s="119" t="s">
        <v>3705</v>
      </c>
      <c r="D1653" s="119" t="s">
        <v>5955</v>
      </c>
      <c r="E1653" s="119">
        <v>83</v>
      </c>
      <c r="F1653" s="118">
        <v>3</v>
      </c>
      <c r="G1653" s="119" t="s">
        <v>2256</v>
      </c>
      <c r="H1653" s="119" t="s">
        <v>3513</v>
      </c>
    </row>
    <row r="1654" spans="1:8" ht="15">
      <c r="A1654" s="118" t="s">
        <v>3514</v>
      </c>
      <c r="B1654" s="119" t="s">
        <v>1758</v>
      </c>
      <c r="C1654" s="119" t="s">
        <v>3705</v>
      </c>
      <c r="D1654" s="119" t="s">
        <v>5956</v>
      </c>
      <c r="E1654" s="119">
        <v>83</v>
      </c>
      <c r="F1654" s="118">
        <v>3</v>
      </c>
      <c r="G1654" s="119" t="s">
        <v>2256</v>
      </c>
      <c r="H1654" s="119" t="s">
        <v>1918</v>
      </c>
    </row>
    <row r="1655" spans="1:8" ht="15">
      <c r="A1655" s="118" t="s">
        <v>3515</v>
      </c>
      <c r="B1655" s="119" t="s">
        <v>141</v>
      </c>
      <c r="C1655" s="119" t="s">
        <v>3705</v>
      </c>
      <c r="D1655" s="119" t="s">
        <v>5957</v>
      </c>
      <c r="E1655" s="119">
        <v>83</v>
      </c>
      <c r="F1655" s="118">
        <v>3</v>
      </c>
      <c r="G1655" s="119" t="s">
        <v>2256</v>
      </c>
      <c r="H1655" s="119" t="s">
        <v>3516</v>
      </c>
    </row>
    <row r="1656" spans="1:8" ht="15">
      <c r="A1656" s="118" t="s">
        <v>3517</v>
      </c>
      <c r="B1656" s="119" t="s">
        <v>218</v>
      </c>
      <c r="C1656" s="119" t="s">
        <v>3705</v>
      </c>
      <c r="D1656" s="119" t="s">
        <v>5958</v>
      </c>
      <c r="E1656" s="119">
        <v>83</v>
      </c>
      <c r="F1656" s="118">
        <v>3</v>
      </c>
      <c r="G1656" s="119" t="s">
        <v>2256</v>
      </c>
      <c r="H1656" s="119" t="s">
        <v>3518</v>
      </c>
    </row>
    <row r="1657" spans="1:8" ht="15">
      <c r="A1657" s="118" t="s">
        <v>3519</v>
      </c>
      <c r="B1657" s="119" t="s">
        <v>199</v>
      </c>
      <c r="C1657" s="119" t="s">
        <v>5959</v>
      </c>
      <c r="D1657" s="119" t="s">
        <v>5960</v>
      </c>
      <c r="E1657" s="119">
        <v>84</v>
      </c>
      <c r="F1657" s="118">
        <v>22</v>
      </c>
      <c r="G1657" s="119" t="s">
        <v>940</v>
      </c>
      <c r="H1657" s="119" t="s">
        <v>3520</v>
      </c>
    </row>
    <row r="1658" spans="1:8" ht="15">
      <c r="A1658" s="118" t="s">
        <v>3521</v>
      </c>
      <c r="B1658" s="119" t="s">
        <v>916</v>
      </c>
      <c r="C1658" s="119" t="s">
        <v>5961</v>
      </c>
      <c r="D1658" s="119" t="s">
        <v>5962</v>
      </c>
      <c r="E1658" s="119">
        <v>84</v>
      </c>
      <c r="F1658" s="130">
        <v>22</v>
      </c>
      <c r="G1658" s="119" t="s">
        <v>1516</v>
      </c>
      <c r="H1658" s="119" t="s">
        <v>3522</v>
      </c>
    </row>
    <row r="1659" spans="1:8" ht="15">
      <c r="A1659" s="118" t="s">
        <v>3523</v>
      </c>
      <c r="B1659" s="119" t="s">
        <v>227</v>
      </c>
      <c r="C1659" s="119" t="s">
        <v>5963</v>
      </c>
      <c r="D1659" s="119" t="s">
        <v>5964</v>
      </c>
      <c r="E1659" s="119">
        <v>84</v>
      </c>
      <c r="F1659" s="130">
        <v>22</v>
      </c>
      <c r="G1659" s="119" t="s">
        <v>945</v>
      </c>
      <c r="H1659" s="119" t="s">
        <v>945</v>
      </c>
    </row>
    <row r="1660" spans="1:8" ht="15">
      <c r="A1660" s="118" t="s">
        <v>3524</v>
      </c>
      <c r="B1660" s="119" t="s">
        <v>362</v>
      </c>
      <c r="C1660" s="119" t="s">
        <v>5965</v>
      </c>
      <c r="D1660" s="119" t="s">
        <v>5966</v>
      </c>
      <c r="E1660" s="119">
        <v>84</v>
      </c>
      <c r="F1660" s="130">
        <v>22</v>
      </c>
      <c r="G1660" s="119" t="s">
        <v>351</v>
      </c>
      <c r="H1660" s="119" t="s">
        <v>3525</v>
      </c>
    </row>
    <row r="1661" spans="1:8" ht="15">
      <c r="A1661" s="118" t="s">
        <v>3526</v>
      </c>
      <c r="B1661" s="119" t="s">
        <v>1090</v>
      </c>
      <c r="C1661" s="119" t="s">
        <v>3705</v>
      </c>
      <c r="D1661" s="119" t="s">
        <v>5967</v>
      </c>
      <c r="E1661" s="119">
        <v>84</v>
      </c>
      <c r="F1661" s="130">
        <v>22</v>
      </c>
      <c r="G1661" s="119" t="s">
        <v>150</v>
      </c>
      <c r="H1661" s="119" t="s">
        <v>3527</v>
      </c>
    </row>
    <row r="1662" spans="1:8" ht="15">
      <c r="A1662" s="118" t="s">
        <v>3528</v>
      </c>
      <c r="B1662" s="119" t="s">
        <v>538</v>
      </c>
      <c r="C1662" s="119" t="s">
        <v>5252</v>
      </c>
      <c r="D1662" s="119" t="s">
        <v>5968</v>
      </c>
      <c r="E1662" s="119">
        <v>84</v>
      </c>
      <c r="F1662" s="130">
        <v>22</v>
      </c>
      <c r="G1662" s="119" t="s">
        <v>150</v>
      </c>
      <c r="H1662" s="119" t="s">
        <v>3529</v>
      </c>
    </row>
    <row r="1663" spans="1:8" ht="15">
      <c r="A1663" s="118" t="s">
        <v>3530</v>
      </c>
      <c r="B1663" s="119" t="s">
        <v>947</v>
      </c>
      <c r="C1663" s="119" t="s">
        <v>5969</v>
      </c>
      <c r="D1663" s="119" t="s">
        <v>5970</v>
      </c>
      <c r="E1663" s="119">
        <v>84</v>
      </c>
      <c r="F1663" s="130">
        <v>22</v>
      </c>
      <c r="G1663" s="119" t="s">
        <v>3531</v>
      </c>
      <c r="H1663" s="119" t="s">
        <v>3531</v>
      </c>
    </row>
    <row r="1664" spans="1:8" ht="15">
      <c r="A1664" s="118" t="s">
        <v>3532</v>
      </c>
      <c r="B1664" s="119" t="s">
        <v>1568</v>
      </c>
      <c r="C1664" s="119" t="s">
        <v>5971</v>
      </c>
      <c r="D1664" s="119" t="s">
        <v>5972</v>
      </c>
      <c r="E1664" s="119">
        <v>84</v>
      </c>
      <c r="F1664" s="130">
        <v>22</v>
      </c>
      <c r="G1664" s="119" t="s">
        <v>3531</v>
      </c>
      <c r="H1664" s="119" t="s">
        <v>1263</v>
      </c>
    </row>
    <row r="1665" spans="1:8" ht="15">
      <c r="A1665" s="118" t="s">
        <v>3533</v>
      </c>
      <c r="B1665" s="119" t="s">
        <v>196</v>
      </c>
      <c r="C1665" s="119" t="s">
        <v>5973</v>
      </c>
      <c r="D1665" s="119" t="s">
        <v>5974</v>
      </c>
      <c r="E1665" s="119">
        <v>84</v>
      </c>
      <c r="F1665" s="130">
        <v>22</v>
      </c>
      <c r="G1665" s="119" t="s">
        <v>954</v>
      </c>
      <c r="H1665" s="119" t="s">
        <v>3534</v>
      </c>
    </row>
    <row r="1666" spans="1:8" ht="15">
      <c r="A1666" s="118" t="s">
        <v>3535</v>
      </c>
      <c r="B1666" s="119" t="s">
        <v>3536</v>
      </c>
      <c r="C1666" s="119" t="s">
        <v>5975</v>
      </c>
      <c r="D1666" s="119" t="s">
        <v>5976</v>
      </c>
      <c r="E1666" s="119">
        <v>84</v>
      </c>
      <c r="F1666" s="130">
        <v>22</v>
      </c>
      <c r="G1666" s="119" t="s">
        <v>954</v>
      </c>
      <c r="H1666" s="119" t="s">
        <v>3537</v>
      </c>
    </row>
    <row r="1667" spans="1:8" ht="15">
      <c r="A1667" s="118" t="s">
        <v>3538</v>
      </c>
      <c r="B1667" s="119" t="s">
        <v>3539</v>
      </c>
      <c r="C1667" s="119" t="s">
        <v>5977</v>
      </c>
      <c r="D1667" s="119" t="s">
        <v>5978</v>
      </c>
      <c r="E1667" s="119">
        <v>84</v>
      </c>
      <c r="F1667" s="130">
        <v>22</v>
      </c>
      <c r="G1667" s="119" t="s">
        <v>954</v>
      </c>
      <c r="H1667" s="119" t="s">
        <v>2032</v>
      </c>
    </row>
    <row r="1668" spans="1:8" ht="15">
      <c r="A1668" s="118" t="s">
        <v>3540</v>
      </c>
      <c r="B1668" s="119" t="s">
        <v>93</v>
      </c>
      <c r="C1668" s="119" t="s">
        <v>5979</v>
      </c>
      <c r="D1668" s="119" t="s">
        <v>5980</v>
      </c>
      <c r="E1668" s="119">
        <v>84</v>
      </c>
      <c r="F1668" s="130">
        <v>22</v>
      </c>
      <c r="G1668" s="119" t="s">
        <v>1540</v>
      </c>
      <c r="H1668" s="119" t="s">
        <v>1540</v>
      </c>
    </row>
    <row r="1669" spans="1:8" ht="15">
      <c r="A1669" s="118" t="s">
        <v>3541</v>
      </c>
      <c r="B1669" s="119" t="s">
        <v>224</v>
      </c>
      <c r="C1669" s="119" t="s">
        <v>3705</v>
      </c>
      <c r="D1669" s="119" t="s">
        <v>5981</v>
      </c>
      <c r="E1669" s="119">
        <v>84</v>
      </c>
      <c r="F1669" s="130">
        <v>22</v>
      </c>
      <c r="G1669" s="119" t="s">
        <v>1540</v>
      </c>
      <c r="H1669" s="119" t="s">
        <v>3542</v>
      </c>
    </row>
    <row r="1670" spans="1:8" ht="15">
      <c r="A1670" s="118" t="s">
        <v>3543</v>
      </c>
      <c r="B1670" s="119" t="s">
        <v>102</v>
      </c>
      <c r="C1670" s="119" t="s">
        <v>5982</v>
      </c>
      <c r="D1670" s="119" t="s">
        <v>5983</v>
      </c>
      <c r="E1670" s="119">
        <v>84</v>
      </c>
      <c r="F1670" s="130">
        <v>22</v>
      </c>
      <c r="G1670" s="119" t="s">
        <v>380</v>
      </c>
      <c r="H1670" s="119" t="s">
        <v>380</v>
      </c>
    </row>
    <row r="1671" spans="1:8" ht="15">
      <c r="A1671" s="118" t="s">
        <v>3544</v>
      </c>
      <c r="B1671" s="119" t="s">
        <v>227</v>
      </c>
      <c r="C1671" s="119" t="s">
        <v>5984</v>
      </c>
      <c r="D1671" s="119" t="s">
        <v>5985</v>
      </c>
      <c r="E1671" s="119">
        <v>84</v>
      </c>
      <c r="F1671" s="130">
        <v>22</v>
      </c>
      <c r="G1671" s="119" t="s">
        <v>380</v>
      </c>
      <c r="H1671" s="119" t="s">
        <v>380</v>
      </c>
    </row>
    <row r="1672" spans="1:8" ht="15">
      <c r="A1672" s="118" t="s">
        <v>3545</v>
      </c>
      <c r="B1672" s="119" t="s">
        <v>164</v>
      </c>
      <c r="C1672" s="119" t="s">
        <v>5986</v>
      </c>
      <c r="D1672" s="119" t="s">
        <v>5987</v>
      </c>
      <c r="E1672" s="119">
        <v>84</v>
      </c>
      <c r="F1672" s="130">
        <v>22</v>
      </c>
      <c r="G1672" s="119" t="s">
        <v>380</v>
      </c>
      <c r="H1672" s="119" t="s">
        <v>3546</v>
      </c>
    </row>
    <row r="1673" spans="1:8" ht="15">
      <c r="A1673" s="118" t="s">
        <v>3547</v>
      </c>
      <c r="B1673" s="119" t="s">
        <v>3548</v>
      </c>
      <c r="C1673" s="119" t="s">
        <v>4487</v>
      </c>
      <c r="D1673" s="119" t="s">
        <v>4887</v>
      </c>
      <c r="E1673" s="119">
        <v>85</v>
      </c>
      <c r="F1673" s="130">
        <v>11</v>
      </c>
      <c r="G1673" s="119" t="s">
        <v>3409</v>
      </c>
      <c r="H1673" s="119" t="s">
        <v>3549</v>
      </c>
    </row>
    <row r="1674" spans="1:8" ht="15">
      <c r="A1674" s="118" t="s">
        <v>3550</v>
      </c>
      <c r="B1674" s="119" t="s">
        <v>509</v>
      </c>
      <c r="C1674" s="119" t="s">
        <v>5553</v>
      </c>
      <c r="D1674" s="119" t="s">
        <v>5988</v>
      </c>
      <c r="E1674" s="119">
        <v>85</v>
      </c>
      <c r="F1674" s="130">
        <v>11</v>
      </c>
      <c r="G1674" s="119" t="s">
        <v>3409</v>
      </c>
      <c r="H1674" s="119" t="s">
        <v>3551</v>
      </c>
    </row>
    <row r="1675" spans="1:8" ht="15">
      <c r="A1675" s="118" t="s">
        <v>3552</v>
      </c>
      <c r="B1675" s="119" t="s">
        <v>110</v>
      </c>
      <c r="C1675" s="119" t="s">
        <v>3705</v>
      </c>
      <c r="D1675" s="119" t="s">
        <v>5989</v>
      </c>
      <c r="E1675" s="119">
        <v>85</v>
      </c>
      <c r="F1675" s="130">
        <v>11</v>
      </c>
      <c r="G1675" s="119" t="s">
        <v>3409</v>
      </c>
      <c r="H1675" s="119" t="s">
        <v>3553</v>
      </c>
    </row>
    <row r="1676" spans="1:8" ht="15">
      <c r="A1676" s="118" t="s">
        <v>3554</v>
      </c>
      <c r="B1676" s="119" t="s">
        <v>184</v>
      </c>
      <c r="C1676" s="119" t="s">
        <v>3705</v>
      </c>
      <c r="D1676" s="119" t="s">
        <v>5990</v>
      </c>
      <c r="E1676" s="119">
        <v>85</v>
      </c>
      <c r="F1676" s="130">
        <v>11</v>
      </c>
      <c r="G1676" s="119" t="s">
        <v>3409</v>
      </c>
      <c r="H1676" s="119" t="s">
        <v>3555</v>
      </c>
    </row>
    <row r="1677" spans="1:8" ht="15">
      <c r="A1677" s="118" t="s">
        <v>3556</v>
      </c>
      <c r="B1677" s="119" t="s">
        <v>233</v>
      </c>
      <c r="C1677" s="119" t="s">
        <v>3705</v>
      </c>
      <c r="D1677" s="119" t="s">
        <v>5991</v>
      </c>
      <c r="E1677" s="119">
        <v>85</v>
      </c>
      <c r="F1677" s="130">
        <v>11</v>
      </c>
      <c r="G1677" s="119" t="s">
        <v>3409</v>
      </c>
      <c r="H1677" s="119" t="s">
        <v>3557</v>
      </c>
    </row>
    <row r="1678" spans="1:8" ht="15">
      <c r="A1678" s="118" t="s">
        <v>3558</v>
      </c>
      <c r="B1678" s="119" t="s">
        <v>1858</v>
      </c>
      <c r="C1678" s="119" t="s">
        <v>3705</v>
      </c>
      <c r="D1678" s="119" t="s">
        <v>5992</v>
      </c>
      <c r="E1678" s="119">
        <v>85</v>
      </c>
      <c r="F1678" s="130">
        <v>11</v>
      </c>
      <c r="G1678" s="119" t="s">
        <v>3409</v>
      </c>
      <c r="H1678" s="119" t="s">
        <v>3559</v>
      </c>
    </row>
    <row r="1679" spans="1:8" ht="15">
      <c r="A1679" s="118" t="s">
        <v>3560</v>
      </c>
      <c r="B1679" s="119" t="s">
        <v>216</v>
      </c>
      <c r="C1679" s="119" t="s">
        <v>3705</v>
      </c>
      <c r="D1679" s="119" t="s">
        <v>5993</v>
      </c>
      <c r="E1679" s="119">
        <v>85</v>
      </c>
      <c r="F1679" s="130">
        <v>11</v>
      </c>
      <c r="G1679" s="119" t="s">
        <v>3409</v>
      </c>
      <c r="H1679" s="119" t="s">
        <v>576</v>
      </c>
    </row>
    <row r="1680" spans="1:8" ht="15">
      <c r="A1680" s="118" t="s">
        <v>3561</v>
      </c>
      <c r="B1680" s="119" t="s">
        <v>227</v>
      </c>
      <c r="C1680" s="119" t="s">
        <v>5994</v>
      </c>
      <c r="D1680" s="119" t="s">
        <v>5995</v>
      </c>
      <c r="E1680" s="119">
        <v>85</v>
      </c>
      <c r="F1680" s="130">
        <v>11</v>
      </c>
      <c r="G1680" s="119" t="s">
        <v>3409</v>
      </c>
      <c r="H1680" s="119" t="s">
        <v>420</v>
      </c>
    </row>
    <row r="1681" spans="1:8" ht="15">
      <c r="A1681" s="118" t="s">
        <v>3562</v>
      </c>
      <c r="B1681" s="119" t="s">
        <v>227</v>
      </c>
      <c r="C1681" s="119" t="s">
        <v>3697</v>
      </c>
      <c r="D1681" s="119" t="s">
        <v>5996</v>
      </c>
      <c r="E1681" s="119">
        <v>85</v>
      </c>
      <c r="F1681" s="130">
        <v>11</v>
      </c>
      <c r="G1681" s="119" t="s">
        <v>3409</v>
      </c>
      <c r="H1681" s="119" t="s">
        <v>3563</v>
      </c>
    </row>
    <row r="1682" spans="1:8" ht="15">
      <c r="A1682" s="118" t="s">
        <v>3564</v>
      </c>
      <c r="B1682" s="119" t="s">
        <v>227</v>
      </c>
      <c r="C1682" s="119" t="s">
        <v>5997</v>
      </c>
      <c r="D1682" s="119" t="s">
        <v>5998</v>
      </c>
      <c r="E1682" s="119">
        <v>85</v>
      </c>
      <c r="F1682" s="130">
        <v>11</v>
      </c>
      <c r="G1682" s="119" t="s">
        <v>3409</v>
      </c>
      <c r="H1682" s="119" t="s">
        <v>3565</v>
      </c>
    </row>
    <row r="1683" spans="1:8" ht="15">
      <c r="A1683" s="118" t="s">
        <v>3566</v>
      </c>
      <c r="B1683" s="119" t="s">
        <v>84</v>
      </c>
      <c r="C1683" s="119" t="s">
        <v>5999</v>
      </c>
      <c r="D1683" s="119" t="s">
        <v>6000</v>
      </c>
      <c r="E1683" s="119">
        <v>85</v>
      </c>
      <c r="F1683" s="130">
        <v>11</v>
      </c>
      <c r="G1683" s="119" t="s">
        <v>3409</v>
      </c>
      <c r="H1683" s="119" t="s">
        <v>3567</v>
      </c>
    </row>
    <row r="1684" spans="1:8" ht="15">
      <c r="A1684" s="118" t="s">
        <v>3568</v>
      </c>
      <c r="B1684" s="119" t="s">
        <v>608</v>
      </c>
      <c r="C1684" s="119" t="s">
        <v>6001</v>
      </c>
      <c r="D1684" s="119" t="s">
        <v>6002</v>
      </c>
      <c r="E1684" s="119">
        <v>85</v>
      </c>
      <c r="F1684" s="130">
        <v>11</v>
      </c>
      <c r="G1684" s="119" t="s">
        <v>3409</v>
      </c>
      <c r="H1684" s="119" t="s">
        <v>3569</v>
      </c>
    </row>
    <row r="1685" spans="1:8" ht="15">
      <c r="A1685" s="118" t="s">
        <v>3570</v>
      </c>
      <c r="B1685" s="119" t="s">
        <v>164</v>
      </c>
      <c r="C1685" s="119" t="s">
        <v>6003</v>
      </c>
      <c r="D1685" s="119" t="s">
        <v>6004</v>
      </c>
      <c r="E1685" s="119">
        <v>85</v>
      </c>
      <c r="F1685" s="130">
        <v>11</v>
      </c>
      <c r="G1685" s="119" t="s">
        <v>3409</v>
      </c>
      <c r="H1685" s="119" t="s">
        <v>3571</v>
      </c>
    </row>
    <row r="1686" spans="1:8" ht="15">
      <c r="A1686" s="118" t="s">
        <v>3572</v>
      </c>
      <c r="B1686" s="119" t="s">
        <v>393</v>
      </c>
      <c r="C1686" s="119" t="s">
        <v>3705</v>
      </c>
      <c r="D1686" s="119" t="s">
        <v>6005</v>
      </c>
      <c r="E1686" s="119">
        <v>85</v>
      </c>
      <c r="F1686" s="130">
        <v>11</v>
      </c>
      <c r="G1686" s="119" t="s">
        <v>3409</v>
      </c>
      <c r="H1686" s="119" t="s">
        <v>3573</v>
      </c>
    </row>
    <row r="1687" spans="1:8" ht="15">
      <c r="A1687" s="118" t="s">
        <v>3574</v>
      </c>
      <c r="B1687" s="119" t="s">
        <v>153</v>
      </c>
      <c r="C1687" s="119" t="s">
        <v>3810</v>
      </c>
      <c r="D1687" s="119" t="s">
        <v>6006</v>
      </c>
      <c r="E1687" s="119">
        <v>85</v>
      </c>
      <c r="F1687" s="130">
        <v>11</v>
      </c>
      <c r="G1687" s="119" t="s">
        <v>3575</v>
      </c>
      <c r="H1687" s="119" t="s">
        <v>3576</v>
      </c>
    </row>
    <row r="1688" spans="1:8" ht="15">
      <c r="A1688" s="118" t="s">
        <v>3577</v>
      </c>
      <c r="B1688" s="119" t="s">
        <v>3578</v>
      </c>
      <c r="C1688" s="119" t="s">
        <v>3705</v>
      </c>
      <c r="D1688" s="119" t="s">
        <v>6007</v>
      </c>
      <c r="E1688" s="119">
        <v>85</v>
      </c>
      <c r="F1688" s="130">
        <v>11</v>
      </c>
      <c r="G1688" s="119" t="s">
        <v>3575</v>
      </c>
      <c r="H1688" s="119" t="s">
        <v>3579</v>
      </c>
    </row>
    <row r="1689" spans="1:8" ht="15">
      <c r="A1689" s="118" t="s">
        <v>3580</v>
      </c>
      <c r="B1689" s="119" t="s">
        <v>467</v>
      </c>
      <c r="C1689" s="119" t="s">
        <v>3705</v>
      </c>
      <c r="D1689" s="119" t="s">
        <v>6008</v>
      </c>
      <c r="E1689" s="119">
        <v>85</v>
      </c>
      <c r="F1689" s="130">
        <v>11</v>
      </c>
      <c r="G1689" s="119" t="s">
        <v>3575</v>
      </c>
      <c r="H1689" s="119" t="s">
        <v>3581</v>
      </c>
    </row>
    <row r="1690" spans="1:8" ht="15">
      <c r="A1690" s="118" t="s">
        <v>3582</v>
      </c>
      <c r="B1690" s="119" t="s">
        <v>218</v>
      </c>
      <c r="C1690" s="119" t="s">
        <v>3705</v>
      </c>
      <c r="D1690" s="119" t="s">
        <v>6009</v>
      </c>
      <c r="E1690" s="119">
        <v>85</v>
      </c>
      <c r="F1690" s="130">
        <v>11</v>
      </c>
      <c r="G1690" s="119" t="s">
        <v>3575</v>
      </c>
      <c r="H1690" s="119" t="s">
        <v>3583</v>
      </c>
    </row>
    <row r="1691" spans="1:8" ht="15">
      <c r="A1691" s="118" t="s">
        <v>3584</v>
      </c>
      <c r="B1691" s="119" t="s">
        <v>2618</v>
      </c>
      <c r="C1691" s="119" t="s">
        <v>3705</v>
      </c>
      <c r="D1691" s="119" t="s">
        <v>6010</v>
      </c>
      <c r="E1691" s="119">
        <v>85</v>
      </c>
      <c r="F1691" s="130">
        <v>11</v>
      </c>
      <c r="G1691" s="119" t="s">
        <v>3575</v>
      </c>
      <c r="H1691" s="119" t="s">
        <v>3585</v>
      </c>
    </row>
    <row r="1692" spans="1:8" ht="15">
      <c r="A1692" s="118" t="s">
        <v>3586</v>
      </c>
      <c r="B1692" s="119" t="s">
        <v>571</v>
      </c>
      <c r="C1692" s="119" t="s">
        <v>3705</v>
      </c>
      <c r="D1692" s="119" t="s">
        <v>6011</v>
      </c>
      <c r="E1692" s="119">
        <v>85</v>
      </c>
      <c r="F1692" s="130">
        <v>11</v>
      </c>
      <c r="G1692" s="119" t="s">
        <v>3575</v>
      </c>
      <c r="H1692" s="119" t="s">
        <v>3587</v>
      </c>
    </row>
    <row r="1693" spans="1:8" ht="15">
      <c r="A1693" s="118" t="s">
        <v>3588</v>
      </c>
      <c r="B1693" s="119" t="s">
        <v>138</v>
      </c>
      <c r="C1693" s="119" t="s">
        <v>3705</v>
      </c>
      <c r="D1693" s="119" t="s">
        <v>6012</v>
      </c>
      <c r="E1693" s="119">
        <v>85</v>
      </c>
      <c r="F1693" s="130">
        <v>11</v>
      </c>
      <c r="G1693" s="119" t="s">
        <v>3575</v>
      </c>
      <c r="H1693" s="119" t="s">
        <v>3589</v>
      </c>
    </row>
    <row r="1694" spans="1:8" ht="15">
      <c r="A1694" s="118" t="s">
        <v>3590</v>
      </c>
      <c r="B1694" s="119" t="s">
        <v>156</v>
      </c>
      <c r="C1694" s="119" t="s">
        <v>6013</v>
      </c>
      <c r="D1694" s="119" t="s">
        <v>6014</v>
      </c>
      <c r="E1694" s="119">
        <v>86</v>
      </c>
      <c r="F1694" s="130">
        <v>24</v>
      </c>
      <c r="G1694" s="119" t="s">
        <v>3375</v>
      </c>
      <c r="H1694" s="119" t="s">
        <v>3591</v>
      </c>
    </row>
    <row r="1695" spans="1:8" ht="15">
      <c r="A1695" s="118" t="s">
        <v>3592</v>
      </c>
      <c r="B1695" s="119" t="s">
        <v>315</v>
      </c>
      <c r="C1695" s="119" t="s">
        <v>3705</v>
      </c>
      <c r="D1695" s="119" t="s">
        <v>6015</v>
      </c>
      <c r="E1695" s="119">
        <v>86</v>
      </c>
      <c r="F1695" s="130">
        <v>24</v>
      </c>
      <c r="G1695" s="119" t="s">
        <v>1823</v>
      </c>
      <c r="H1695" s="119" t="s">
        <v>3593</v>
      </c>
    </row>
    <row r="1696" spans="1:8" ht="15">
      <c r="A1696" s="118" t="s">
        <v>3594</v>
      </c>
      <c r="B1696" s="119" t="s">
        <v>141</v>
      </c>
      <c r="C1696" s="119" t="s">
        <v>3705</v>
      </c>
      <c r="D1696" s="119" t="s">
        <v>6016</v>
      </c>
      <c r="E1696" s="119">
        <v>86</v>
      </c>
      <c r="F1696" s="130">
        <v>24</v>
      </c>
      <c r="G1696" s="119" t="s">
        <v>1823</v>
      </c>
      <c r="H1696" s="119" t="s">
        <v>3595</v>
      </c>
    </row>
    <row r="1697" spans="1:8" ht="15">
      <c r="A1697" s="118" t="s">
        <v>3596</v>
      </c>
      <c r="B1697" s="119" t="s">
        <v>193</v>
      </c>
      <c r="C1697" s="119" t="s">
        <v>3705</v>
      </c>
      <c r="D1697" s="119" t="s">
        <v>6017</v>
      </c>
      <c r="E1697" s="119">
        <v>86</v>
      </c>
      <c r="F1697" s="130">
        <v>24</v>
      </c>
      <c r="G1697" s="119" t="s">
        <v>1823</v>
      </c>
      <c r="H1697" s="119" t="s">
        <v>3597</v>
      </c>
    </row>
    <row r="1698" spans="1:8" ht="15">
      <c r="A1698" s="118" t="s">
        <v>3598</v>
      </c>
      <c r="B1698" s="119" t="s">
        <v>141</v>
      </c>
      <c r="C1698" s="119" t="s">
        <v>3895</v>
      </c>
      <c r="D1698" s="119" t="s">
        <v>6018</v>
      </c>
      <c r="E1698" s="119">
        <v>86</v>
      </c>
      <c r="F1698" s="130">
        <v>24</v>
      </c>
      <c r="G1698" s="119" t="s">
        <v>1823</v>
      </c>
      <c r="H1698" s="119" t="s">
        <v>2943</v>
      </c>
    </row>
    <row r="1699" spans="1:8" ht="15">
      <c r="A1699" s="118" t="s">
        <v>3599</v>
      </c>
      <c r="B1699" s="119" t="s">
        <v>141</v>
      </c>
      <c r="C1699" s="119" t="s">
        <v>3705</v>
      </c>
      <c r="D1699" s="119" t="s">
        <v>6019</v>
      </c>
      <c r="E1699" s="119">
        <v>86</v>
      </c>
      <c r="F1699" s="130">
        <v>24</v>
      </c>
      <c r="G1699" s="119" t="s">
        <v>1212</v>
      </c>
      <c r="H1699" s="119" t="s">
        <v>3600</v>
      </c>
    </row>
    <row r="1700" spans="1:8" ht="15">
      <c r="A1700" s="118" t="s">
        <v>3601</v>
      </c>
      <c r="B1700" s="119" t="s">
        <v>153</v>
      </c>
      <c r="C1700" s="119" t="s">
        <v>4149</v>
      </c>
      <c r="D1700" s="119" t="s">
        <v>6020</v>
      </c>
      <c r="E1700" s="119">
        <v>86</v>
      </c>
      <c r="F1700" s="130">
        <v>24</v>
      </c>
      <c r="G1700" s="119" t="s">
        <v>3602</v>
      </c>
      <c r="H1700" s="119" t="s">
        <v>3602</v>
      </c>
    </row>
    <row r="1701" spans="1:8" ht="15">
      <c r="A1701" s="118" t="s">
        <v>3603</v>
      </c>
      <c r="B1701" s="119" t="s">
        <v>227</v>
      </c>
      <c r="C1701" s="119" t="s">
        <v>3705</v>
      </c>
      <c r="D1701" s="119" t="s">
        <v>6021</v>
      </c>
      <c r="E1701" s="119">
        <v>86</v>
      </c>
      <c r="F1701" s="130">
        <v>24</v>
      </c>
      <c r="G1701" s="119" t="s">
        <v>3602</v>
      </c>
      <c r="H1701" s="119" t="s">
        <v>3604</v>
      </c>
    </row>
    <row r="1702" spans="1:8" ht="15">
      <c r="A1702" s="118" t="s">
        <v>3605</v>
      </c>
      <c r="B1702" s="119" t="s">
        <v>541</v>
      </c>
      <c r="C1702" s="119" t="s">
        <v>3705</v>
      </c>
      <c r="D1702" s="119" t="s">
        <v>6022</v>
      </c>
      <c r="E1702" s="119">
        <v>86</v>
      </c>
      <c r="F1702" s="130">
        <v>24</v>
      </c>
      <c r="G1702" s="119" t="s">
        <v>3602</v>
      </c>
      <c r="H1702" s="119" t="s">
        <v>3606</v>
      </c>
    </row>
    <row r="1703" spans="1:8" ht="15">
      <c r="A1703" s="118" t="s">
        <v>3607</v>
      </c>
      <c r="B1703" s="119" t="s">
        <v>196</v>
      </c>
      <c r="C1703" s="119" t="s">
        <v>3705</v>
      </c>
      <c r="D1703" s="119" t="s">
        <v>6023</v>
      </c>
      <c r="E1703" s="119">
        <v>86</v>
      </c>
      <c r="F1703" s="130">
        <v>24</v>
      </c>
      <c r="G1703" s="119" t="s">
        <v>3602</v>
      </c>
      <c r="H1703" s="119" t="s">
        <v>558</v>
      </c>
    </row>
    <row r="1704" spans="1:8" ht="15">
      <c r="A1704" s="118" t="s">
        <v>3608</v>
      </c>
      <c r="B1704" s="119" t="s">
        <v>3609</v>
      </c>
      <c r="C1704" s="119" t="s">
        <v>3739</v>
      </c>
      <c r="D1704" s="119" t="s">
        <v>6024</v>
      </c>
      <c r="E1704" s="119">
        <v>86</v>
      </c>
      <c r="F1704" s="130">
        <v>24</v>
      </c>
      <c r="G1704" s="119" t="s">
        <v>3602</v>
      </c>
      <c r="H1704" s="119" t="s">
        <v>1249</v>
      </c>
    </row>
    <row r="1705" spans="1:8" ht="15">
      <c r="A1705" s="118" t="s">
        <v>3610</v>
      </c>
      <c r="B1705" s="119" t="s">
        <v>3611</v>
      </c>
      <c r="C1705" s="119" t="s">
        <v>3705</v>
      </c>
      <c r="D1705" s="119" t="s">
        <v>6025</v>
      </c>
      <c r="E1705" s="119">
        <v>86</v>
      </c>
      <c r="F1705" s="130">
        <v>24</v>
      </c>
      <c r="G1705" s="119" t="s">
        <v>517</v>
      </c>
      <c r="H1705" s="119" t="s">
        <v>3612</v>
      </c>
    </row>
    <row r="1706" spans="1:8" ht="15">
      <c r="A1706" s="118" t="s">
        <v>3613</v>
      </c>
      <c r="B1706" s="119" t="s">
        <v>227</v>
      </c>
      <c r="C1706" s="119" t="s">
        <v>3705</v>
      </c>
      <c r="D1706" s="119" t="s">
        <v>6026</v>
      </c>
      <c r="E1706" s="119">
        <v>86</v>
      </c>
      <c r="F1706" s="130">
        <v>24</v>
      </c>
      <c r="G1706" s="119" t="s">
        <v>517</v>
      </c>
      <c r="H1706" s="119" t="s">
        <v>3614</v>
      </c>
    </row>
    <row r="1707" spans="1:8" ht="15">
      <c r="A1707" s="118" t="s">
        <v>3615</v>
      </c>
      <c r="B1707" s="119" t="s">
        <v>118</v>
      </c>
      <c r="C1707" s="119" t="s">
        <v>3705</v>
      </c>
      <c r="D1707" s="119" t="s">
        <v>6027</v>
      </c>
      <c r="E1707" s="119">
        <v>86</v>
      </c>
      <c r="F1707" s="130">
        <v>24</v>
      </c>
      <c r="G1707" s="119" t="s">
        <v>517</v>
      </c>
      <c r="H1707" s="119" t="s">
        <v>420</v>
      </c>
    </row>
    <row r="1708" spans="1:8" ht="15">
      <c r="A1708" s="118" t="s">
        <v>3616</v>
      </c>
      <c r="B1708" s="119" t="s">
        <v>541</v>
      </c>
      <c r="C1708" s="119" t="s">
        <v>3705</v>
      </c>
      <c r="D1708" s="119" t="s">
        <v>6028</v>
      </c>
      <c r="E1708" s="119">
        <v>86</v>
      </c>
      <c r="F1708" s="130">
        <v>24</v>
      </c>
      <c r="G1708" s="119" t="s">
        <v>517</v>
      </c>
      <c r="H1708" s="119" t="s">
        <v>3617</v>
      </c>
    </row>
    <row r="1709" spans="1:8" ht="15">
      <c r="A1709" s="118" t="s">
        <v>3618</v>
      </c>
      <c r="B1709" s="119" t="s">
        <v>333</v>
      </c>
      <c r="C1709" s="119" t="s">
        <v>3917</v>
      </c>
      <c r="D1709" s="119" t="s">
        <v>6029</v>
      </c>
      <c r="E1709" s="119">
        <v>86</v>
      </c>
      <c r="F1709" s="130">
        <v>24</v>
      </c>
      <c r="G1709" s="119" t="s">
        <v>517</v>
      </c>
      <c r="H1709" s="119" t="s">
        <v>3619</v>
      </c>
    </row>
    <row r="1710" spans="1:8" ht="15">
      <c r="A1710" s="118" t="s">
        <v>3620</v>
      </c>
      <c r="B1710" s="119" t="s">
        <v>96</v>
      </c>
      <c r="C1710" s="119" t="s">
        <v>3705</v>
      </c>
      <c r="D1710" s="119" t="s">
        <v>6030</v>
      </c>
      <c r="E1710" s="119">
        <v>86</v>
      </c>
      <c r="F1710" s="130">
        <v>24</v>
      </c>
      <c r="G1710" s="119" t="s">
        <v>517</v>
      </c>
      <c r="H1710" s="119" t="s">
        <v>1391</v>
      </c>
    </row>
    <row r="1711" spans="1:8" ht="15">
      <c r="A1711" s="118" t="s">
        <v>3621</v>
      </c>
      <c r="B1711" s="119" t="s">
        <v>181</v>
      </c>
      <c r="C1711" s="119" t="s">
        <v>3705</v>
      </c>
      <c r="D1711" s="119" t="s">
        <v>6031</v>
      </c>
      <c r="E1711" s="119">
        <v>86</v>
      </c>
      <c r="F1711" s="130">
        <v>24</v>
      </c>
      <c r="G1711" s="119" t="s">
        <v>517</v>
      </c>
      <c r="H1711" s="119" t="s">
        <v>3622</v>
      </c>
    </row>
    <row r="1712" spans="1:8" ht="15">
      <c r="A1712" s="118" t="s">
        <v>3623</v>
      </c>
      <c r="B1712" s="119" t="s">
        <v>788</v>
      </c>
      <c r="C1712" s="119" t="s">
        <v>3705</v>
      </c>
      <c r="D1712" s="119" t="s">
        <v>6032</v>
      </c>
      <c r="E1712" s="119">
        <v>86</v>
      </c>
      <c r="F1712" s="130">
        <v>24</v>
      </c>
      <c r="G1712" s="119" t="s">
        <v>517</v>
      </c>
      <c r="H1712" s="119" t="s">
        <v>3624</v>
      </c>
    </row>
    <row r="1713" spans="1:8" ht="15">
      <c r="A1713" s="118" t="s">
        <v>3625</v>
      </c>
      <c r="B1713" s="119" t="s">
        <v>437</v>
      </c>
      <c r="C1713" s="119" t="s">
        <v>6033</v>
      </c>
      <c r="D1713" s="119" t="s">
        <v>6034</v>
      </c>
      <c r="E1713" s="119">
        <v>87</v>
      </c>
      <c r="F1713" s="130">
        <v>23</v>
      </c>
      <c r="G1713" s="119" t="s">
        <v>3626</v>
      </c>
      <c r="H1713" s="119" t="s">
        <v>3626</v>
      </c>
    </row>
    <row r="1714" spans="1:8" ht="15">
      <c r="A1714" s="118" t="s">
        <v>3627</v>
      </c>
      <c r="B1714" s="119" t="s">
        <v>739</v>
      </c>
      <c r="C1714" s="119" t="s">
        <v>6035</v>
      </c>
      <c r="D1714" s="119" t="s">
        <v>4593</v>
      </c>
      <c r="E1714" s="119">
        <v>87</v>
      </c>
      <c r="F1714" s="130">
        <v>23</v>
      </c>
      <c r="G1714" s="119" t="s">
        <v>3626</v>
      </c>
      <c r="H1714" s="119" t="s">
        <v>3628</v>
      </c>
    </row>
    <row r="1715" spans="1:8" ht="15">
      <c r="A1715" s="118" t="s">
        <v>3629</v>
      </c>
      <c r="B1715" s="119" t="s">
        <v>3630</v>
      </c>
      <c r="C1715" s="119" t="s">
        <v>6036</v>
      </c>
      <c r="D1715" s="119" t="s">
        <v>5370</v>
      </c>
      <c r="E1715" s="119">
        <v>87</v>
      </c>
      <c r="F1715" s="130">
        <v>23</v>
      </c>
      <c r="G1715" s="119" t="s">
        <v>2610</v>
      </c>
      <c r="H1715" s="119" t="s">
        <v>3631</v>
      </c>
    </row>
    <row r="1716" spans="1:8" ht="15">
      <c r="A1716" s="118" t="s">
        <v>3632</v>
      </c>
      <c r="B1716" s="119" t="s">
        <v>315</v>
      </c>
      <c r="C1716" s="119" t="s">
        <v>6037</v>
      </c>
      <c r="D1716" s="119" t="s">
        <v>6038</v>
      </c>
      <c r="E1716" s="119">
        <v>87</v>
      </c>
      <c r="F1716" s="130">
        <v>23</v>
      </c>
      <c r="G1716" s="119" t="s">
        <v>286</v>
      </c>
      <c r="H1716" s="119" t="s">
        <v>287</v>
      </c>
    </row>
    <row r="1717" spans="1:8" ht="15">
      <c r="A1717" s="118" t="s">
        <v>3633</v>
      </c>
      <c r="B1717" s="119" t="s">
        <v>144</v>
      </c>
      <c r="C1717" s="119" t="s">
        <v>6039</v>
      </c>
      <c r="D1717" s="119" t="s">
        <v>6040</v>
      </c>
      <c r="E1717" s="119">
        <v>87</v>
      </c>
      <c r="F1717" s="130">
        <v>23</v>
      </c>
      <c r="G1717" s="119" t="s">
        <v>286</v>
      </c>
      <c r="H1717" s="119" t="s">
        <v>287</v>
      </c>
    </row>
    <row r="1718" spans="1:8" ht="15">
      <c r="A1718" s="118" t="s">
        <v>3634</v>
      </c>
      <c r="B1718" s="119" t="s">
        <v>3635</v>
      </c>
      <c r="C1718" s="119" t="s">
        <v>6041</v>
      </c>
      <c r="D1718" s="119" t="s">
        <v>6042</v>
      </c>
      <c r="E1718" s="119">
        <v>87</v>
      </c>
      <c r="F1718" s="130">
        <v>23</v>
      </c>
      <c r="G1718" s="119" t="s">
        <v>3636</v>
      </c>
      <c r="H1718" s="119" t="s">
        <v>3637</v>
      </c>
    </row>
    <row r="1719" spans="1:8" ht="15">
      <c r="A1719" s="118" t="s">
        <v>3638</v>
      </c>
      <c r="B1719" s="119" t="s">
        <v>190</v>
      </c>
      <c r="C1719" s="119" t="s">
        <v>6043</v>
      </c>
      <c r="D1719" s="119" t="s">
        <v>6044</v>
      </c>
      <c r="E1719" s="119">
        <v>87</v>
      </c>
      <c r="F1719" s="130">
        <v>23</v>
      </c>
      <c r="G1719" s="119" t="s">
        <v>3636</v>
      </c>
      <c r="H1719" s="119" t="s">
        <v>3639</v>
      </c>
    </row>
    <row r="1720" spans="1:8" ht="15">
      <c r="A1720" s="118" t="s">
        <v>3640</v>
      </c>
      <c r="B1720" s="119" t="s">
        <v>84</v>
      </c>
      <c r="C1720" s="119" t="s">
        <v>3739</v>
      </c>
      <c r="D1720" s="119" t="s">
        <v>6045</v>
      </c>
      <c r="E1720" s="119">
        <v>87</v>
      </c>
      <c r="F1720" s="130">
        <v>23</v>
      </c>
      <c r="G1720" s="119" t="s">
        <v>3636</v>
      </c>
      <c r="H1720" s="119" t="s">
        <v>3641</v>
      </c>
    </row>
    <row r="1721" spans="1:8" ht="15">
      <c r="A1721" s="118" t="s">
        <v>3642</v>
      </c>
      <c r="B1721" s="119" t="s">
        <v>227</v>
      </c>
      <c r="C1721" s="119" t="s">
        <v>5797</v>
      </c>
      <c r="D1721" s="119" t="s">
        <v>6046</v>
      </c>
      <c r="E1721" s="119">
        <v>87</v>
      </c>
      <c r="F1721" s="130">
        <v>23</v>
      </c>
      <c r="G1721" s="119" t="s">
        <v>3636</v>
      </c>
      <c r="H1721" s="119" t="s">
        <v>3643</v>
      </c>
    </row>
    <row r="1722" spans="1:8" ht="15">
      <c r="A1722" s="118" t="s">
        <v>3644</v>
      </c>
      <c r="B1722" s="119" t="s">
        <v>3645</v>
      </c>
      <c r="C1722" s="119" t="s">
        <v>6047</v>
      </c>
      <c r="D1722" s="119" t="s">
        <v>6048</v>
      </c>
      <c r="E1722" s="119">
        <v>87</v>
      </c>
      <c r="F1722" s="130">
        <v>23</v>
      </c>
      <c r="G1722" s="119" t="s">
        <v>3636</v>
      </c>
      <c r="H1722" s="119" t="s">
        <v>3646</v>
      </c>
    </row>
    <row r="1723" spans="1:8" ht="15">
      <c r="A1723" s="118" t="s">
        <v>3647</v>
      </c>
      <c r="B1723" s="119" t="s">
        <v>3648</v>
      </c>
      <c r="C1723" s="119" t="s">
        <v>3697</v>
      </c>
      <c r="D1723" s="119" t="s">
        <v>6049</v>
      </c>
      <c r="E1723" s="119">
        <v>87</v>
      </c>
      <c r="F1723" s="130">
        <v>23</v>
      </c>
      <c r="G1723" s="119" t="s">
        <v>3636</v>
      </c>
      <c r="H1723" s="119" t="s">
        <v>3649</v>
      </c>
    </row>
    <row r="1724" spans="1:8" ht="15">
      <c r="A1724" s="118" t="s">
        <v>3650</v>
      </c>
      <c r="B1724" s="119" t="s">
        <v>1239</v>
      </c>
      <c r="C1724" s="119" t="s">
        <v>3703</v>
      </c>
      <c r="D1724" s="119" t="s">
        <v>6034</v>
      </c>
      <c r="E1724" s="119">
        <v>87</v>
      </c>
      <c r="F1724" s="130">
        <v>23</v>
      </c>
      <c r="G1724" s="119" t="s">
        <v>3651</v>
      </c>
      <c r="H1724" s="119" t="s">
        <v>3651</v>
      </c>
    </row>
    <row r="1725" spans="1:8" ht="15">
      <c r="A1725" s="118" t="s">
        <v>3652</v>
      </c>
      <c r="B1725" s="119" t="s">
        <v>367</v>
      </c>
      <c r="C1725" s="119" t="s">
        <v>6050</v>
      </c>
      <c r="D1725" s="119" t="s">
        <v>6051</v>
      </c>
      <c r="E1725" s="119">
        <v>87</v>
      </c>
      <c r="F1725" s="130">
        <v>23</v>
      </c>
      <c r="G1725" s="119" t="s">
        <v>3651</v>
      </c>
      <c r="H1725" s="119" t="s">
        <v>2713</v>
      </c>
    </row>
    <row r="1726" spans="1:8" ht="15">
      <c r="A1726" s="118" t="s">
        <v>3653</v>
      </c>
      <c r="B1726" s="119" t="s">
        <v>138</v>
      </c>
      <c r="C1726" s="119" t="s">
        <v>6052</v>
      </c>
      <c r="D1726" s="119" t="s">
        <v>6053</v>
      </c>
      <c r="E1726" s="119">
        <v>87</v>
      </c>
      <c r="F1726" s="130">
        <v>23</v>
      </c>
      <c r="G1726" s="119" t="s">
        <v>3654</v>
      </c>
      <c r="H1726" s="119" t="s">
        <v>3654</v>
      </c>
    </row>
    <row r="1727" spans="1:8" ht="15">
      <c r="A1727" s="118" t="s">
        <v>3655</v>
      </c>
      <c r="B1727" s="119" t="s">
        <v>184</v>
      </c>
      <c r="C1727" s="119" t="s">
        <v>6054</v>
      </c>
      <c r="D1727" s="119" t="s">
        <v>6055</v>
      </c>
      <c r="E1727" s="119">
        <v>87</v>
      </c>
      <c r="F1727" s="130">
        <v>23</v>
      </c>
      <c r="G1727" s="119" t="s">
        <v>3654</v>
      </c>
      <c r="H1727" s="119" t="s">
        <v>3656</v>
      </c>
    </row>
    <row r="1728" spans="1:8" ht="15">
      <c r="A1728" s="118" t="s">
        <v>3657</v>
      </c>
      <c r="B1728" s="119" t="s">
        <v>930</v>
      </c>
      <c r="C1728" s="119" t="s">
        <v>6056</v>
      </c>
      <c r="D1728" s="119" t="s">
        <v>6057</v>
      </c>
      <c r="E1728" s="119">
        <v>87</v>
      </c>
      <c r="F1728" s="130">
        <v>23</v>
      </c>
      <c r="G1728" s="119" t="s">
        <v>3654</v>
      </c>
      <c r="H1728" s="119" t="s">
        <v>3658</v>
      </c>
    </row>
    <row r="1729" spans="1:8" ht="15">
      <c r="A1729" s="118" t="s">
        <v>3659</v>
      </c>
      <c r="B1729" s="119" t="s">
        <v>102</v>
      </c>
      <c r="C1729" s="119" t="s">
        <v>6058</v>
      </c>
      <c r="D1729" s="119" t="s">
        <v>6059</v>
      </c>
      <c r="E1729" s="119">
        <v>87</v>
      </c>
      <c r="F1729" s="130">
        <v>23</v>
      </c>
      <c r="G1729" s="119" t="s">
        <v>3654</v>
      </c>
      <c r="H1729" s="119" t="s">
        <v>3660</v>
      </c>
    </row>
    <row r="1730" spans="1:8" ht="15">
      <c r="A1730" s="118" t="s">
        <v>3661</v>
      </c>
      <c r="B1730" s="119" t="s">
        <v>227</v>
      </c>
      <c r="C1730" s="119" t="s">
        <v>3810</v>
      </c>
      <c r="D1730" s="119" t="s">
        <v>6060</v>
      </c>
      <c r="E1730" s="119">
        <v>87</v>
      </c>
      <c r="F1730" s="130">
        <v>23</v>
      </c>
      <c r="G1730" s="119" t="s">
        <v>3654</v>
      </c>
      <c r="H1730" s="119" t="s">
        <v>3662</v>
      </c>
    </row>
    <row r="1731" spans="1:8" ht="15">
      <c r="A1731" s="118" t="s">
        <v>3663</v>
      </c>
      <c r="B1731" s="119" t="s">
        <v>158</v>
      </c>
      <c r="C1731" s="119" t="s">
        <v>6061</v>
      </c>
      <c r="D1731" s="119" t="s">
        <v>6062</v>
      </c>
      <c r="E1731" s="119">
        <v>88</v>
      </c>
      <c r="F1731" s="130">
        <v>23</v>
      </c>
      <c r="G1731" s="119" t="s">
        <v>3664</v>
      </c>
      <c r="H1731" s="119" t="s">
        <v>3664</v>
      </c>
    </row>
    <row r="1732" spans="1:8" ht="15">
      <c r="A1732" s="118" t="s">
        <v>3665</v>
      </c>
      <c r="B1732" s="119" t="s">
        <v>227</v>
      </c>
      <c r="C1732" s="119" t="s">
        <v>3976</v>
      </c>
      <c r="D1732" s="119" t="s">
        <v>6063</v>
      </c>
      <c r="E1732" s="119">
        <v>88</v>
      </c>
      <c r="F1732" s="130">
        <v>23</v>
      </c>
      <c r="G1732" s="119" t="s">
        <v>283</v>
      </c>
      <c r="H1732" s="119" t="s">
        <v>2128</v>
      </c>
    </row>
    <row r="1733" spans="1:8" ht="15">
      <c r="A1733" s="118" t="s">
        <v>3666</v>
      </c>
      <c r="B1733" s="119" t="s">
        <v>118</v>
      </c>
      <c r="C1733" s="119" t="s">
        <v>4743</v>
      </c>
      <c r="D1733" s="119" t="s">
        <v>6064</v>
      </c>
      <c r="E1733" s="119">
        <v>88</v>
      </c>
      <c r="F1733" s="130">
        <v>23</v>
      </c>
      <c r="G1733" s="119" t="s">
        <v>1416</v>
      </c>
      <c r="H1733" s="119" t="s">
        <v>1416</v>
      </c>
    </row>
    <row r="1734" spans="1:8" ht="15">
      <c r="A1734" s="118" t="s">
        <v>3667</v>
      </c>
      <c r="B1734" s="119" t="s">
        <v>93</v>
      </c>
      <c r="C1734" s="119" t="s">
        <v>6065</v>
      </c>
      <c r="D1734" s="119" t="s">
        <v>6066</v>
      </c>
      <c r="E1734" s="119">
        <v>88</v>
      </c>
      <c r="F1734" s="130">
        <v>23</v>
      </c>
      <c r="G1734" s="119" t="s">
        <v>1416</v>
      </c>
      <c r="H1734" s="119" t="s">
        <v>3668</v>
      </c>
    </row>
    <row r="1735" spans="1:8" ht="15">
      <c r="A1735" s="118" t="s">
        <v>3669</v>
      </c>
      <c r="B1735" s="119" t="s">
        <v>3670</v>
      </c>
      <c r="C1735" s="119" t="s">
        <v>6067</v>
      </c>
      <c r="D1735" s="119" t="s">
        <v>6068</v>
      </c>
      <c r="E1735" s="119">
        <v>88</v>
      </c>
      <c r="F1735" s="130">
        <v>23</v>
      </c>
      <c r="G1735" s="119" t="s">
        <v>286</v>
      </c>
      <c r="H1735" s="119" t="s">
        <v>287</v>
      </c>
    </row>
    <row r="1736" spans="1:8" ht="15">
      <c r="A1736" s="118" t="s">
        <v>3671</v>
      </c>
      <c r="B1736" s="119" t="s">
        <v>212</v>
      </c>
      <c r="C1736" s="119" t="s">
        <v>3697</v>
      </c>
      <c r="D1736" s="119" t="s">
        <v>6069</v>
      </c>
      <c r="E1736" s="119">
        <v>88</v>
      </c>
      <c r="F1736" s="130">
        <v>23</v>
      </c>
      <c r="G1736" s="119" t="s">
        <v>286</v>
      </c>
      <c r="H1736" s="119" t="s">
        <v>3672</v>
      </c>
    </row>
    <row r="1737" spans="1:8" ht="15">
      <c r="A1737" s="118" t="s">
        <v>3673</v>
      </c>
      <c r="B1737" s="119" t="s">
        <v>196</v>
      </c>
      <c r="C1737" s="119" t="s">
        <v>6070</v>
      </c>
      <c r="D1737" s="119" t="s">
        <v>6071</v>
      </c>
      <c r="E1737" s="119">
        <v>88</v>
      </c>
      <c r="F1737" s="130">
        <v>23</v>
      </c>
      <c r="G1737" s="119" t="s">
        <v>3674</v>
      </c>
      <c r="H1737" s="119" t="s">
        <v>3674</v>
      </c>
    </row>
    <row r="1738" spans="1:8" ht="15">
      <c r="A1738" s="118" t="s">
        <v>3675</v>
      </c>
      <c r="B1738" s="119" t="s">
        <v>2164</v>
      </c>
      <c r="C1738" s="119" t="s">
        <v>6072</v>
      </c>
      <c r="D1738" s="119" t="s">
        <v>6073</v>
      </c>
      <c r="E1738" s="119">
        <v>88</v>
      </c>
      <c r="F1738" s="130">
        <v>23</v>
      </c>
      <c r="G1738" s="119" t="s">
        <v>3676</v>
      </c>
      <c r="H1738" s="119" t="s">
        <v>3676</v>
      </c>
    </row>
    <row r="1739" spans="1:8" ht="15">
      <c r="A1739" s="118" t="s">
        <v>3677</v>
      </c>
      <c r="B1739" s="119" t="s">
        <v>138</v>
      </c>
      <c r="C1739" s="119" t="s">
        <v>6074</v>
      </c>
      <c r="D1739" s="119" t="s">
        <v>6075</v>
      </c>
      <c r="E1739" s="119">
        <v>88</v>
      </c>
      <c r="F1739" s="130">
        <v>23</v>
      </c>
      <c r="G1739" s="119" t="s">
        <v>1509</v>
      </c>
      <c r="H1739" s="119" t="s">
        <v>1509</v>
      </c>
    </row>
    <row r="1740" spans="1:8" ht="15">
      <c r="A1740" s="118" t="s">
        <v>3678</v>
      </c>
      <c r="B1740" s="119" t="s">
        <v>227</v>
      </c>
      <c r="C1740" s="119" t="s">
        <v>3753</v>
      </c>
      <c r="D1740" s="119" t="s">
        <v>6076</v>
      </c>
      <c r="E1740" s="119">
        <v>88</v>
      </c>
      <c r="F1740" s="130">
        <v>23</v>
      </c>
      <c r="G1740" s="119" t="s">
        <v>311</v>
      </c>
      <c r="H1740" s="119" t="s">
        <v>3679</v>
      </c>
    </row>
    <row r="1741" spans="1:8" ht="15">
      <c r="A1741" s="118" t="s">
        <v>3680</v>
      </c>
      <c r="B1741" s="119" t="s">
        <v>1090</v>
      </c>
      <c r="C1741" s="119" t="s">
        <v>6077</v>
      </c>
      <c r="D1741" s="119" t="s">
        <v>4129</v>
      </c>
      <c r="E1741" s="119">
        <v>88</v>
      </c>
      <c r="F1741" s="130">
        <v>23</v>
      </c>
      <c r="G1741" s="119" t="s">
        <v>311</v>
      </c>
      <c r="H1741" s="119" t="s">
        <v>2300</v>
      </c>
    </row>
    <row r="1742" spans="1:8" ht="15">
      <c r="A1742" s="118" t="s">
        <v>3681</v>
      </c>
      <c r="B1742" s="119" t="s">
        <v>3682</v>
      </c>
      <c r="C1742" s="119" t="s">
        <v>6078</v>
      </c>
      <c r="D1742" s="119" t="s">
        <v>6079</v>
      </c>
      <c r="E1742" s="119">
        <v>88</v>
      </c>
      <c r="F1742" s="130">
        <v>23</v>
      </c>
      <c r="G1742" s="119" t="s">
        <v>1512</v>
      </c>
      <c r="H1742" s="119" t="s">
        <v>3683</v>
      </c>
    </row>
    <row r="1743" spans="1:8" ht="15">
      <c r="A1743" s="118" t="s">
        <v>3684</v>
      </c>
      <c r="B1743" s="119" t="s">
        <v>3685</v>
      </c>
      <c r="C1743" s="119" t="s">
        <v>6080</v>
      </c>
      <c r="D1743" s="119" t="s">
        <v>6081</v>
      </c>
      <c r="E1743" s="119">
        <v>88</v>
      </c>
      <c r="F1743" s="130">
        <v>23</v>
      </c>
      <c r="G1743" s="119" t="s">
        <v>1512</v>
      </c>
      <c r="H1743" s="119" t="s">
        <v>1480</v>
      </c>
    </row>
    <row r="1744" spans="1:8" ht="15">
      <c r="A1744" s="118" t="s">
        <v>3686</v>
      </c>
      <c r="B1744" s="119" t="s">
        <v>2207</v>
      </c>
      <c r="C1744" s="119" t="s">
        <v>6082</v>
      </c>
      <c r="D1744" s="119" t="s">
        <v>6083</v>
      </c>
      <c r="E1744" s="119">
        <v>88</v>
      </c>
      <c r="F1744" s="130">
        <v>23</v>
      </c>
      <c r="G1744" s="119" t="s">
        <v>316</v>
      </c>
      <c r="H1744" s="119" t="s">
        <v>3687</v>
      </c>
    </row>
    <row r="1745" spans="1:8" ht="15">
      <c r="A1745" s="118" t="s">
        <v>3688</v>
      </c>
      <c r="B1745" s="119" t="s">
        <v>227</v>
      </c>
      <c r="C1745" s="119" t="s">
        <v>6084</v>
      </c>
      <c r="D1745" s="119" t="s">
        <v>6085</v>
      </c>
      <c r="E1745" s="119">
        <v>88</v>
      </c>
      <c r="F1745" s="130">
        <v>23</v>
      </c>
      <c r="G1745" s="119" t="s">
        <v>316</v>
      </c>
      <c r="H1745" s="119" t="s">
        <v>3689</v>
      </c>
    </row>
    <row r="1746" spans="1:8" ht="15">
      <c r="A1746" s="118" t="s">
        <v>6373</v>
      </c>
      <c r="B1746" s="119" t="s">
        <v>6374</v>
      </c>
      <c r="C1746" s="119" t="s">
        <v>3705</v>
      </c>
      <c r="D1746" s="119" t="s">
        <v>6375</v>
      </c>
      <c r="E1746" s="119">
        <v>13</v>
      </c>
      <c r="F1746" s="130">
        <v>20</v>
      </c>
      <c r="G1746" s="119" t="s">
        <v>591</v>
      </c>
      <c r="H1746" s="119" t="s">
        <v>6376</v>
      </c>
    </row>
    <row r="1747" spans="1:8" ht="15">
      <c r="A1747" s="118" t="s">
        <v>6377</v>
      </c>
      <c r="B1747" s="119" t="s">
        <v>3648</v>
      </c>
      <c r="C1747" s="119" t="s">
        <v>6378</v>
      </c>
      <c r="D1747" s="119" t="s">
        <v>6379</v>
      </c>
      <c r="E1747" s="119">
        <v>30</v>
      </c>
      <c r="F1747" s="130">
        <v>20</v>
      </c>
      <c r="G1747" s="119" t="s">
        <v>1349</v>
      </c>
      <c r="H1747" s="119" t="s">
        <v>2549</v>
      </c>
    </row>
    <row r="1748" spans="1:8" ht="15">
      <c r="A1748" s="212" t="s">
        <v>6380</v>
      </c>
      <c r="B1748" s="213" t="s">
        <v>6381</v>
      </c>
      <c r="C1748" s="119" t="s">
        <v>6382</v>
      </c>
      <c r="D1748" s="213" t="s">
        <v>6383</v>
      </c>
      <c r="E1748" s="119">
        <v>30</v>
      </c>
      <c r="F1748" s="130">
        <v>20</v>
      </c>
      <c r="G1748" s="119" t="s">
        <v>1357</v>
      </c>
      <c r="H1748" s="119" t="s">
        <v>6384</v>
      </c>
    </row>
    <row r="1749" spans="1:8" ht="15">
      <c r="A1749" s="212" t="s">
        <v>6385</v>
      </c>
      <c r="B1749" s="213" t="s">
        <v>6386</v>
      </c>
      <c r="C1749" s="119" t="s">
        <v>3876</v>
      </c>
      <c r="D1749" s="119" t="s">
        <v>6387</v>
      </c>
      <c r="E1749" s="119">
        <v>30</v>
      </c>
      <c r="F1749" s="130">
        <v>20</v>
      </c>
      <c r="G1749" s="119" t="s">
        <v>1349</v>
      </c>
      <c r="H1749" s="119" t="s">
        <v>1349</v>
      </c>
    </row>
    <row r="1750" spans="1:8" ht="15">
      <c r="A1750" s="212" t="s">
        <v>6388</v>
      </c>
      <c r="B1750" s="213" t="s">
        <v>6389</v>
      </c>
      <c r="C1750" s="119" t="s">
        <v>6390</v>
      </c>
      <c r="D1750" s="119" t="s">
        <v>6391</v>
      </c>
      <c r="E1750" s="119">
        <v>30</v>
      </c>
      <c r="F1750" s="130">
        <v>20</v>
      </c>
      <c r="G1750" s="119" t="s">
        <v>1357</v>
      </c>
      <c r="H1750" s="119" t="s">
        <v>6392</v>
      </c>
    </row>
  </sheetData>
  <sheetProtection password="F309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25"/>
  <sheetViews>
    <sheetView tabSelected="1" zoomScalePageLayoutView="0" workbookViewId="0" topLeftCell="B1">
      <selection activeCell="F26" sqref="F26"/>
    </sheetView>
  </sheetViews>
  <sheetFormatPr defaultColWidth="11.421875" defaultRowHeight="15"/>
  <cols>
    <col min="1" max="1" width="4.140625" style="13" hidden="1" customWidth="1"/>
    <col min="2" max="2" width="17.140625" style="13" customWidth="1"/>
    <col min="3" max="3" width="25.57421875" style="13" customWidth="1"/>
    <col min="4" max="4" width="2.8515625" style="13" customWidth="1"/>
    <col min="5" max="5" width="13.7109375" style="13" customWidth="1"/>
    <col min="6" max="6" width="27.7109375" style="13" customWidth="1"/>
    <col min="7" max="16384" width="11.421875" style="13" customWidth="1"/>
  </cols>
  <sheetData>
    <row r="1" s="133" customFormat="1" ht="12" customHeight="1"/>
    <row r="2" s="133" customFormat="1" ht="12" customHeight="1"/>
    <row r="4" spans="2:6" ht="15">
      <c r="B4" s="163" t="s">
        <v>6216</v>
      </c>
      <c r="C4" s="163"/>
      <c r="D4" s="163"/>
      <c r="E4" s="163"/>
      <c r="F4" s="163"/>
    </row>
    <row r="5" spans="2:6" ht="15">
      <c r="B5" s="163" t="s">
        <v>6217</v>
      </c>
      <c r="C5" s="163"/>
      <c r="D5" s="163"/>
      <c r="E5" s="163"/>
      <c r="F5" s="163"/>
    </row>
    <row r="6" spans="2:6" ht="15">
      <c r="B6" s="162" t="s">
        <v>6219</v>
      </c>
      <c r="C6" s="162"/>
      <c r="D6" s="162"/>
      <c r="E6" s="162"/>
      <c r="F6" s="162"/>
    </row>
    <row r="7" ht="27.75" customHeight="1"/>
    <row r="8" spans="2:6" ht="12.75">
      <c r="B8" s="14" t="s">
        <v>7</v>
      </c>
      <c r="E8" s="164" t="s">
        <v>6</v>
      </c>
      <c r="F8" s="164"/>
    </row>
    <row r="9" spans="2:6" ht="12.75" customHeight="1">
      <c r="B9" s="51"/>
      <c r="E9" s="165">
        <f>_xlfn.IFERROR(VLOOKUP($B$9,teles_fed!$A$2:$F$1750,2,FALSE),"")</f>
      </c>
      <c r="F9" s="166"/>
    </row>
    <row r="10" ht="12.75">
      <c r="E10" s="15"/>
    </row>
    <row r="11" spans="1:6" ht="12.75">
      <c r="A11" s="16"/>
      <c r="B11" s="17" t="s">
        <v>0</v>
      </c>
      <c r="C11" s="18"/>
      <c r="E11" s="167" t="s">
        <v>1</v>
      </c>
      <c r="F11" s="167"/>
    </row>
    <row r="12" spans="1:6" ht="12.75">
      <c r="A12" s="19"/>
      <c r="B12" s="20"/>
      <c r="C12" s="18"/>
      <c r="E12" s="160">
        <f>_xlfn.IFERROR(VLOOKUP(B12,Hoja1!A92:B115,2,FALSE),"")</f>
      </c>
      <c r="F12" s="161"/>
    </row>
    <row r="13" spans="1:5" ht="12.75">
      <c r="A13" s="19"/>
      <c r="B13" s="18"/>
      <c r="C13" s="18"/>
      <c r="E13" s="15"/>
    </row>
    <row r="14" spans="1:6" ht="12.75">
      <c r="A14" s="19"/>
      <c r="B14" s="17" t="s">
        <v>2</v>
      </c>
      <c r="C14" s="18"/>
      <c r="E14" s="167" t="s">
        <v>3</v>
      </c>
      <c r="F14" s="167"/>
    </row>
    <row r="15" spans="1:6" ht="12.75">
      <c r="A15" s="19"/>
      <c r="B15" s="20"/>
      <c r="C15" s="18"/>
      <c r="E15" s="160">
        <f>_xlfn.IFERROR(VLOOKUP(B15,Hoja1!A2:B90,2,FALSE),"")</f>
      </c>
      <c r="F15" s="161"/>
    </row>
    <row r="16" spans="1:5" ht="12.75">
      <c r="A16" s="19"/>
      <c r="B16" s="18"/>
      <c r="C16" s="18"/>
      <c r="E16" s="15"/>
    </row>
    <row r="17" spans="1:6" ht="12.75">
      <c r="A17" s="19"/>
      <c r="B17" s="164" t="s">
        <v>4</v>
      </c>
      <c r="C17" s="164"/>
      <c r="E17" s="167" t="s">
        <v>5</v>
      </c>
      <c r="F17" s="167"/>
    </row>
    <row r="18" spans="1:6" ht="12.75">
      <c r="A18" s="19"/>
      <c r="B18" s="160">
        <f>_xlfn.IFERROR(VLOOKUP($B$9,teles_fed!A2:H1750,8,FALSE),"")</f>
      </c>
      <c r="C18" s="161"/>
      <c r="E18" s="165">
        <f>_xlfn.IFERROR(VLOOKUP($B$9,teles_fed!A2:H1750,7,FALSE),"")</f>
      </c>
      <c r="F18" s="166"/>
    </row>
    <row r="19" spans="1:5" ht="12.75">
      <c r="A19" s="19"/>
      <c r="B19" s="18"/>
      <c r="C19" s="18"/>
      <c r="E19" s="15"/>
    </row>
    <row r="20" spans="1:3" ht="12.75">
      <c r="A20" s="19"/>
      <c r="B20" s="164" t="s">
        <v>8</v>
      </c>
      <c r="C20" s="164"/>
    </row>
    <row r="21" spans="1:3" ht="12.75">
      <c r="A21" s="19"/>
      <c r="B21" s="165">
        <f>_xlfn.IFERROR(VLOOKUP($B$9,teles_fed!A2:H1750,4,FALSE),"")</f>
      </c>
      <c r="C21" s="166"/>
    </row>
    <row r="22" spans="1:3" ht="12.75">
      <c r="A22" s="19"/>
      <c r="B22" s="18"/>
      <c r="C22" s="18"/>
    </row>
    <row r="23" spans="1:3" ht="12.75">
      <c r="A23" s="19"/>
      <c r="B23" s="18"/>
      <c r="C23" s="18"/>
    </row>
    <row r="24" ht="12.75">
      <c r="A24" s="19"/>
    </row>
    <row r="25" ht="12.75">
      <c r="A25" s="19"/>
    </row>
  </sheetData>
  <sheetProtection/>
  <protectedRanges>
    <protectedRange sqref="B21:C21 B18:C18 E18:F18 E15:F15 B15 B12 E12:F12 E9:F9 B9" name="Rango1"/>
  </protectedRanges>
  <mergeCells count="15">
    <mergeCell ref="B4:F4"/>
    <mergeCell ref="E17:F17"/>
    <mergeCell ref="B17:C17"/>
    <mergeCell ref="E18:F18"/>
    <mergeCell ref="E8:F8"/>
    <mergeCell ref="E9:F9"/>
    <mergeCell ref="E11:F11"/>
    <mergeCell ref="E14:F14"/>
    <mergeCell ref="E15:F15"/>
    <mergeCell ref="B6:F6"/>
    <mergeCell ref="B5:F5"/>
    <mergeCell ref="B18:C18"/>
    <mergeCell ref="B20:C20"/>
    <mergeCell ref="B21:C21"/>
    <mergeCell ref="E12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19" r:id="rId2"/>
  <headerFooter>
    <oddHeader>&amp;LSecretaría de Educación
Subsecretaría de Educación Básica
Dirección General de Educación Secundaria
Subdirección de Escuelas Telesecundarias&amp;R&amp;G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85"/>
  <sheetViews>
    <sheetView zoomScalePageLayoutView="0" workbookViewId="0" topLeftCell="A61">
      <selection activeCell="K70" sqref="K70:V79"/>
    </sheetView>
  </sheetViews>
  <sheetFormatPr defaultColWidth="11.421875" defaultRowHeight="15"/>
  <cols>
    <col min="1" max="1" width="8.140625" style="10" customWidth="1"/>
    <col min="2" max="20" width="3.28125" style="10" customWidth="1"/>
    <col min="21" max="22" width="4.00390625" style="10" customWidth="1"/>
    <col min="23" max="40" width="3.28125" style="10" customWidth="1"/>
    <col min="41" max="16384" width="11.421875" style="10" customWidth="1"/>
  </cols>
  <sheetData>
    <row r="1" s="133" customFormat="1" ht="12.75">
      <c r="B1" s="133" t="s">
        <v>19</v>
      </c>
    </row>
    <row r="2" s="13" customFormat="1" ht="12.75"/>
    <row r="3" spans="1:40" ht="12.75" customHeight="1">
      <c r="A3" s="180" t="s">
        <v>6215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32"/>
    </row>
    <row r="4" spans="1:40" ht="12.75" customHeight="1">
      <c r="A4" s="180" t="str">
        <f>'Datos Generales'!B5</f>
        <v>CICLO ESCOLAR 2012-2013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32"/>
    </row>
    <row r="5" spans="1:40" ht="12.75" customHeight="1">
      <c r="A5" s="132"/>
      <c r="B5" s="180" t="str">
        <f>'Datos Generales'!B6</f>
        <v>BLOQUE III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32"/>
    </row>
    <row r="6" spans="1:39" ht="12.75">
      <c r="A6" s="19"/>
      <c r="B6" s="33" t="s">
        <v>15</v>
      </c>
      <c r="C6" s="33"/>
      <c r="E6" s="10">
        <f>'Datos Generales'!E9</f>
      </c>
      <c r="G6" s="19">
        <f>'Datos Generales'!$E$9</f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 t="s">
        <v>13</v>
      </c>
      <c r="AC6" s="19"/>
      <c r="AD6" s="19"/>
      <c r="AE6" s="19">
        <f>'Datos Generales'!$B$9</f>
        <v>0</v>
      </c>
      <c r="AF6" s="19"/>
      <c r="AG6" s="19"/>
      <c r="AH6" s="19"/>
      <c r="AI6" s="19"/>
      <c r="AM6" s="33"/>
    </row>
    <row r="7" spans="1:39" ht="12.75" customHeight="1">
      <c r="A7" s="19"/>
      <c r="B7" s="6" t="s">
        <v>16</v>
      </c>
      <c r="C7" s="6"/>
      <c r="E7" s="10">
        <f>'Datos Generales'!B21</f>
      </c>
      <c r="F7" s="5">
        <f>'Datos Generales'!$B$21</f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AF7" s="19"/>
      <c r="AG7" s="19"/>
      <c r="AH7" s="19"/>
      <c r="AI7" s="5"/>
      <c r="AM7" s="6"/>
    </row>
    <row r="8" spans="1:40" ht="12.75">
      <c r="A8" s="19"/>
      <c r="B8" s="6"/>
      <c r="C8" s="6"/>
      <c r="D8" s="5"/>
      <c r="I8" s="5"/>
      <c r="J8" s="5"/>
      <c r="K8" s="30" t="s">
        <v>0</v>
      </c>
      <c r="L8" s="30">
        <f>'Datos Generales'!B12</f>
        <v>0</v>
      </c>
      <c r="M8" s="5">
        <f>'Datos Generales'!$B$12</f>
        <v>0</v>
      </c>
      <c r="N8" s="5"/>
      <c r="O8" s="5"/>
      <c r="P8" s="5" t="s">
        <v>14</v>
      </c>
      <c r="Q8" s="5"/>
      <c r="R8" s="5">
        <f>'Datos Generales'!B15</f>
        <v>0</v>
      </c>
      <c r="S8" s="5">
        <f>'Datos Generales'!$B$15</f>
        <v>0</v>
      </c>
      <c r="T8" s="5"/>
      <c r="U8" s="5"/>
      <c r="V8" s="5"/>
      <c r="W8" s="5"/>
      <c r="X8" s="5"/>
      <c r="Y8" s="5"/>
      <c r="Z8" s="5"/>
      <c r="AA8" s="30"/>
      <c r="AB8" s="5"/>
      <c r="AC8" s="5"/>
      <c r="AD8" s="5"/>
      <c r="AE8" s="5"/>
      <c r="AF8" s="5"/>
      <c r="AG8" s="5"/>
      <c r="AH8" s="5"/>
      <c r="AI8" s="5"/>
      <c r="AM8" s="6"/>
      <c r="AN8" s="5"/>
    </row>
    <row r="9" spans="1:39" ht="12.75">
      <c r="A9" s="19"/>
      <c r="B9" s="6" t="s">
        <v>17</v>
      </c>
      <c r="C9" s="6"/>
      <c r="F9" s="5">
        <f>'Datos Generales'!B18</f>
      </c>
      <c r="I9" s="5"/>
      <c r="J9" s="5"/>
      <c r="K9" s="5"/>
      <c r="L9" s="5"/>
      <c r="M9" s="5"/>
      <c r="N9" s="5"/>
      <c r="O9" s="5"/>
      <c r="P9" s="5"/>
      <c r="Q9" s="5"/>
      <c r="R9" s="5"/>
      <c r="S9" s="5" t="s">
        <v>5</v>
      </c>
      <c r="T9" s="5"/>
      <c r="U9" s="5"/>
      <c r="V9" s="5">
        <f>'Datos Generales'!E18</f>
      </c>
      <c r="W9" s="5"/>
      <c r="X9" s="5"/>
      <c r="Y9" s="5"/>
      <c r="Z9" s="5"/>
      <c r="AH9" s="5"/>
      <c r="AI9" s="5"/>
      <c r="AM9" s="6"/>
    </row>
    <row r="11" spans="2:40" ht="10.5" customHeight="1">
      <c r="B11" s="182" t="s">
        <v>12</v>
      </c>
      <c r="C11" s="183"/>
      <c r="D11" s="183"/>
      <c r="E11" s="183"/>
      <c r="F11" s="183"/>
      <c r="G11" s="184"/>
      <c r="H11" s="22" t="s">
        <v>33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/>
      <c r="W11" s="182" t="s">
        <v>12</v>
      </c>
      <c r="X11" s="183"/>
      <c r="Y11" s="183"/>
      <c r="Z11" s="183"/>
      <c r="AA11" s="183"/>
      <c r="AB11" s="184"/>
      <c r="AC11" s="22" t="s">
        <v>34</v>
      </c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4"/>
    </row>
    <row r="12" spans="1:40" ht="37.5" customHeight="1">
      <c r="A12" s="115" t="s">
        <v>76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U12" s="178" t="s">
        <v>76</v>
      </c>
      <c r="V12" s="179"/>
      <c r="W12" s="25">
        <f>B12</f>
        <v>0</v>
      </c>
      <c r="X12" s="25">
        <f aca="true" t="shared" si="0" ref="X12:AN12">C12</f>
        <v>0</v>
      </c>
      <c r="Y12" s="25">
        <f t="shared" si="0"/>
        <v>0</v>
      </c>
      <c r="Z12" s="25">
        <f t="shared" si="0"/>
        <v>0</v>
      </c>
      <c r="AA12" s="25">
        <f t="shared" si="0"/>
        <v>0</v>
      </c>
      <c r="AB12" s="25">
        <f t="shared" si="0"/>
        <v>0</v>
      </c>
      <c r="AC12" s="25">
        <f t="shared" si="0"/>
        <v>0</v>
      </c>
      <c r="AD12" s="25">
        <f t="shared" si="0"/>
        <v>0</v>
      </c>
      <c r="AE12" s="25">
        <f t="shared" si="0"/>
        <v>0</v>
      </c>
      <c r="AF12" s="25">
        <f t="shared" si="0"/>
        <v>0</v>
      </c>
      <c r="AG12" s="25">
        <f t="shared" si="0"/>
        <v>0</v>
      </c>
      <c r="AH12" s="25">
        <f t="shared" si="0"/>
        <v>0</v>
      </c>
      <c r="AI12" s="25">
        <f t="shared" si="0"/>
        <v>0</v>
      </c>
      <c r="AJ12" s="25">
        <f t="shared" si="0"/>
        <v>0</v>
      </c>
      <c r="AK12" s="25">
        <f t="shared" si="0"/>
        <v>0</v>
      </c>
      <c r="AL12" s="25">
        <f t="shared" si="0"/>
        <v>0</v>
      </c>
      <c r="AM12" s="25">
        <f t="shared" si="0"/>
        <v>0</v>
      </c>
      <c r="AN12" s="25">
        <f t="shared" si="0"/>
        <v>0</v>
      </c>
    </row>
    <row r="13" spans="1:40" ht="15" customHeight="1">
      <c r="A13" s="181" t="s">
        <v>9</v>
      </c>
      <c r="B13" s="174" t="s">
        <v>30</v>
      </c>
      <c r="C13" s="175"/>
      <c r="D13" s="175"/>
      <c r="E13" s="175"/>
      <c r="F13" s="175"/>
      <c r="G13" s="176"/>
      <c r="H13" s="168" t="s">
        <v>31</v>
      </c>
      <c r="I13" s="169"/>
      <c r="J13" s="169"/>
      <c r="K13" s="169"/>
      <c r="L13" s="169"/>
      <c r="M13" s="170"/>
      <c r="N13" s="171" t="s">
        <v>32</v>
      </c>
      <c r="O13" s="172"/>
      <c r="P13" s="172"/>
      <c r="Q13" s="172"/>
      <c r="R13" s="172"/>
      <c r="S13" s="173"/>
      <c r="U13" s="181" t="s">
        <v>9</v>
      </c>
      <c r="V13" s="181"/>
      <c r="W13" s="174" t="s">
        <v>30</v>
      </c>
      <c r="X13" s="175"/>
      <c r="Y13" s="175"/>
      <c r="Z13" s="175"/>
      <c r="AA13" s="175"/>
      <c r="AB13" s="176"/>
      <c r="AC13" s="168" t="s">
        <v>31</v>
      </c>
      <c r="AD13" s="169"/>
      <c r="AE13" s="169"/>
      <c r="AF13" s="169"/>
      <c r="AG13" s="169"/>
      <c r="AH13" s="170"/>
      <c r="AI13" s="171" t="s">
        <v>32</v>
      </c>
      <c r="AJ13" s="172"/>
      <c r="AK13" s="172"/>
      <c r="AL13" s="172"/>
      <c r="AM13" s="172"/>
      <c r="AN13" s="173"/>
    </row>
    <row r="14" spans="1:40" ht="15" customHeight="1">
      <c r="A14" s="181"/>
      <c r="B14" s="174" t="s">
        <v>6209</v>
      </c>
      <c r="C14" s="175"/>
      <c r="D14" s="175"/>
      <c r="E14" s="175"/>
      <c r="F14" s="175"/>
      <c r="G14" s="176"/>
      <c r="H14" s="168" t="s">
        <v>6209</v>
      </c>
      <c r="I14" s="169"/>
      <c r="J14" s="169"/>
      <c r="K14" s="169"/>
      <c r="L14" s="169"/>
      <c r="M14" s="170"/>
      <c r="N14" s="171" t="s">
        <v>6209</v>
      </c>
      <c r="O14" s="172"/>
      <c r="P14" s="172"/>
      <c r="Q14" s="172"/>
      <c r="R14" s="172"/>
      <c r="S14" s="173"/>
      <c r="U14" s="181"/>
      <c r="V14" s="181"/>
      <c r="W14" s="174" t="s">
        <v>6209</v>
      </c>
      <c r="X14" s="175"/>
      <c r="Y14" s="175"/>
      <c r="Z14" s="175"/>
      <c r="AA14" s="175"/>
      <c r="AB14" s="176"/>
      <c r="AC14" s="168" t="s">
        <v>6209</v>
      </c>
      <c r="AD14" s="169"/>
      <c r="AE14" s="169"/>
      <c r="AF14" s="169"/>
      <c r="AG14" s="169"/>
      <c r="AH14" s="170"/>
      <c r="AI14" s="171" t="s">
        <v>6209</v>
      </c>
      <c r="AJ14" s="172"/>
      <c r="AK14" s="172"/>
      <c r="AL14" s="172"/>
      <c r="AM14" s="172"/>
      <c r="AN14" s="173"/>
    </row>
    <row r="15" spans="1:40" ht="10.5">
      <c r="A15" s="181"/>
      <c r="B15" s="62">
        <v>1</v>
      </c>
      <c r="C15" s="62">
        <v>2</v>
      </c>
      <c r="D15" s="62">
        <v>3</v>
      </c>
      <c r="E15" s="62">
        <v>4</v>
      </c>
      <c r="F15" s="62">
        <v>5</v>
      </c>
      <c r="G15" s="62">
        <v>6</v>
      </c>
      <c r="H15" s="63">
        <v>1</v>
      </c>
      <c r="I15" s="63">
        <v>2</v>
      </c>
      <c r="J15" s="63">
        <v>3</v>
      </c>
      <c r="K15" s="63">
        <v>4</v>
      </c>
      <c r="L15" s="63">
        <v>5</v>
      </c>
      <c r="M15" s="63">
        <v>6</v>
      </c>
      <c r="N15" s="64">
        <v>1</v>
      </c>
      <c r="O15" s="64">
        <v>2</v>
      </c>
      <c r="P15" s="64">
        <v>3</v>
      </c>
      <c r="Q15" s="64">
        <v>4</v>
      </c>
      <c r="R15" s="64">
        <v>5</v>
      </c>
      <c r="S15" s="64">
        <v>6</v>
      </c>
      <c r="U15" s="181"/>
      <c r="V15" s="181"/>
      <c r="W15" s="62">
        <v>1</v>
      </c>
      <c r="X15" s="62">
        <v>2</v>
      </c>
      <c r="Y15" s="62">
        <v>3</v>
      </c>
      <c r="Z15" s="62">
        <v>4</v>
      </c>
      <c r="AA15" s="62">
        <v>5</v>
      </c>
      <c r="AB15" s="62">
        <v>6</v>
      </c>
      <c r="AC15" s="63">
        <v>1</v>
      </c>
      <c r="AD15" s="63">
        <v>2</v>
      </c>
      <c r="AE15" s="63">
        <v>3</v>
      </c>
      <c r="AF15" s="63">
        <v>4</v>
      </c>
      <c r="AG15" s="63">
        <v>5</v>
      </c>
      <c r="AH15" s="63">
        <v>6</v>
      </c>
      <c r="AI15" s="64">
        <v>1</v>
      </c>
      <c r="AJ15" s="64">
        <v>2</v>
      </c>
      <c r="AK15" s="64">
        <v>3</v>
      </c>
      <c r="AL15" s="64">
        <v>4</v>
      </c>
      <c r="AM15" s="64">
        <v>5</v>
      </c>
      <c r="AN15" s="64">
        <v>6</v>
      </c>
    </row>
    <row r="16" spans="1:40" ht="15">
      <c r="A16" s="21">
        <v>1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U16" s="177">
        <v>1</v>
      </c>
      <c r="V16" s="177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</row>
    <row r="17" spans="1:40" ht="15">
      <c r="A17" s="21">
        <v>2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U17" s="177">
        <v>2</v>
      </c>
      <c r="V17" s="177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</row>
    <row r="18" spans="1:40" ht="15">
      <c r="A18" s="21">
        <v>3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U18" s="177">
        <v>3</v>
      </c>
      <c r="V18" s="177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</row>
    <row r="19" spans="1:40" ht="15">
      <c r="A19" s="21">
        <v>4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U19" s="177">
        <v>4</v>
      </c>
      <c r="V19" s="177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</row>
    <row r="20" spans="1:40" ht="15">
      <c r="A20" s="21">
        <v>5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U20" s="177">
        <v>5</v>
      </c>
      <c r="V20" s="177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</row>
    <row r="21" spans="1:40" ht="15">
      <c r="A21" s="21">
        <v>6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U21" s="177">
        <v>6</v>
      </c>
      <c r="V21" s="177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</row>
    <row r="22" spans="1:40" ht="15">
      <c r="A22" s="21">
        <v>7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U22" s="177">
        <v>7</v>
      </c>
      <c r="V22" s="177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</row>
    <row r="23" spans="1:40" ht="15">
      <c r="A23" s="21">
        <v>8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U23" s="177">
        <v>8</v>
      </c>
      <c r="V23" s="177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</row>
    <row r="24" spans="1:40" ht="15">
      <c r="A24" s="21">
        <v>9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U24" s="177">
        <v>9</v>
      </c>
      <c r="V24" s="177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</row>
    <row r="25" spans="1:40" ht="15">
      <c r="A25" s="21">
        <v>10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U25" s="177">
        <v>10</v>
      </c>
      <c r="V25" s="177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</row>
    <row r="26" spans="1:40" ht="15">
      <c r="A26" s="21">
        <v>11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U26" s="177">
        <v>11</v>
      </c>
      <c r="V26" s="177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</row>
    <row r="27" spans="1:40" ht="15">
      <c r="A27" s="21">
        <v>12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U27" s="177">
        <v>12</v>
      </c>
      <c r="V27" s="177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</row>
    <row r="28" spans="1:40" ht="15">
      <c r="A28" s="21">
        <v>13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U28" s="177">
        <v>13</v>
      </c>
      <c r="V28" s="177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</row>
    <row r="29" spans="1:40" ht="15">
      <c r="A29" s="21">
        <v>14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U29" s="177">
        <v>14</v>
      </c>
      <c r="V29" s="177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</row>
    <row r="30" spans="1:40" ht="15">
      <c r="A30" s="21">
        <v>15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U30" s="177">
        <v>15</v>
      </c>
      <c r="V30" s="177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</row>
    <row r="31" spans="1:40" ht="15">
      <c r="A31" s="21">
        <v>16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U31" s="177">
        <v>16</v>
      </c>
      <c r="V31" s="177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</row>
    <row r="32" spans="1:40" ht="15">
      <c r="A32" s="21">
        <v>17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U32" s="177">
        <v>17</v>
      </c>
      <c r="V32" s="177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</row>
    <row r="33" spans="1:40" ht="15">
      <c r="A33" s="21">
        <v>18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U33" s="177">
        <v>18</v>
      </c>
      <c r="V33" s="177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</row>
    <row r="34" spans="1:40" ht="15">
      <c r="A34" s="21">
        <v>19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U34" s="177">
        <v>19</v>
      </c>
      <c r="V34" s="177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</row>
    <row r="35" spans="1:40" ht="15">
      <c r="A35" s="21">
        <v>20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U35" s="177">
        <v>20</v>
      </c>
      <c r="V35" s="177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</row>
    <row r="36" spans="2:40" s="113" customFormat="1" ht="10.5">
      <c r="B36" s="113">
        <f>B12</f>
        <v>0</v>
      </c>
      <c r="C36" s="113">
        <f aca="true" t="shared" si="1" ref="C36:S36">C12</f>
        <v>0</v>
      </c>
      <c r="D36" s="113">
        <f t="shared" si="1"/>
        <v>0</v>
      </c>
      <c r="E36" s="113">
        <f t="shared" si="1"/>
        <v>0</v>
      </c>
      <c r="F36" s="113">
        <f t="shared" si="1"/>
        <v>0</v>
      </c>
      <c r="G36" s="113">
        <f t="shared" si="1"/>
        <v>0</v>
      </c>
      <c r="H36" s="113">
        <f t="shared" si="1"/>
        <v>0</v>
      </c>
      <c r="I36" s="113">
        <f t="shared" si="1"/>
        <v>0</v>
      </c>
      <c r="J36" s="113">
        <f t="shared" si="1"/>
        <v>0</v>
      </c>
      <c r="K36" s="113">
        <f t="shared" si="1"/>
        <v>0</v>
      </c>
      <c r="L36" s="113">
        <f t="shared" si="1"/>
        <v>0</v>
      </c>
      <c r="M36" s="113">
        <f t="shared" si="1"/>
        <v>0</v>
      </c>
      <c r="N36" s="113">
        <f t="shared" si="1"/>
        <v>0</v>
      </c>
      <c r="O36" s="113">
        <f t="shared" si="1"/>
        <v>0</v>
      </c>
      <c r="P36" s="113">
        <f t="shared" si="1"/>
        <v>0</v>
      </c>
      <c r="Q36" s="113">
        <f t="shared" si="1"/>
        <v>0</v>
      </c>
      <c r="R36" s="113">
        <f t="shared" si="1"/>
        <v>0</v>
      </c>
      <c r="S36" s="113">
        <f t="shared" si="1"/>
        <v>0</v>
      </c>
      <c r="W36" s="113">
        <f>W12</f>
        <v>0</v>
      </c>
      <c r="X36" s="113">
        <f aca="true" t="shared" si="2" ref="X36:AN36">X12</f>
        <v>0</v>
      </c>
      <c r="Y36" s="113">
        <f t="shared" si="2"/>
        <v>0</v>
      </c>
      <c r="Z36" s="113">
        <f t="shared" si="2"/>
        <v>0</v>
      </c>
      <c r="AA36" s="113">
        <f t="shared" si="2"/>
        <v>0</v>
      </c>
      <c r="AB36" s="113">
        <f t="shared" si="2"/>
        <v>0</v>
      </c>
      <c r="AC36" s="113">
        <f t="shared" si="2"/>
        <v>0</v>
      </c>
      <c r="AD36" s="113">
        <f t="shared" si="2"/>
        <v>0</v>
      </c>
      <c r="AE36" s="113">
        <f t="shared" si="2"/>
        <v>0</v>
      </c>
      <c r="AF36" s="113">
        <f t="shared" si="2"/>
        <v>0</v>
      </c>
      <c r="AG36" s="113">
        <f t="shared" si="2"/>
        <v>0</v>
      </c>
      <c r="AH36" s="113">
        <f t="shared" si="2"/>
        <v>0</v>
      </c>
      <c r="AI36" s="113">
        <f t="shared" si="2"/>
        <v>0</v>
      </c>
      <c r="AJ36" s="113">
        <f t="shared" si="2"/>
        <v>0</v>
      </c>
      <c r="AK36" s="113">
        <f t="shared" si="2"/>
        <v>0</v>
      </c>
      <c r="AL36" s="113">
        <f t="shared" si="2"/>
        <v>0</v>
      </c>
      <c r="AM36" s="113">
        <f t="shared" si="2"/>
        <v>0</v>
      </c>
      <c r="AN36" s="113">
        <f t="shared" si="2"/>
        <v>0</v>
      </c>
    </row>
    <row r="38" spans="2:40" ht="10.5">
      <c r="B38" s="182" t="s">
        <v>12</v>
      </c>
      <c r="C38" s="183"/>
      <c r="D38" s="183"/>
      <c r="E38" s="183"/>
      <c r="F38" s="183"/>
      <c r="G38" s="184"/>
      <c r="H38" s="22" t="s">
        <v>35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4"/>
      <c r="W38" s="182" t="s">
        <v>12</v>
      </c>
      <c r="X38" s="183"/>
      <c r="Y38" s="183"/>
      <c r="Z38" s="183"/>
      <c r="AA38" s="183"/>
      <c r="AB38" s="184"/>
      <c r="AC38" s="22" t="s">
        <v>36</v>
      </c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4"/>
    </row>
    <row r="39" spans="1:40" ht="37.5" customHeight="1">
      <c r="A39" s="115" t="s">
        <v>76</v>
      </c>
      <c r="B39" s="120">
        <f>B12</f>
        <v>0</v>
      </c>
      <c r="C39" s="120">
        <f aca="true" t="shared" si="3" ref="C39:S39">C12</f>
        <v>0</v>
      </c>
      <c r="D39" s="120">
        <f t="shared" si="3"/>
        <v>0</v>
      </c>
      <c r="E39" s="120">
        <f t="shared" si="3"/>
        <v>0</v>
      </c>
      <c r="F39" s="120">
        <f t="shared" si="3"/>
        <v>0</v>
      </c>
      <c r="G39" s="120">
        <f t="shared" si="3"/>
        <v>0</v>
      </c>
      <c r="H39" s="120">
        <f t="shared" si="3"/>
        <v>0</v>
      </c>
      <c r="I39" s="120">
        <f t="shared" si="3"/>
        <v>0</v>
      </c>
      <c r="J39" s="120">
        <f t="shared" si="3"/>
        <v>0</v>
      </c>
      <c r="K39" s="120">
        <f t="shared" si="3"/>
        <v>0</v>
      </c>
      <c r="L39" s="120">
        <f t="shared" si="3"/>
        <v>0</v>
      </c>
      <c r="M39" s="120">
        <f t="shared" si="3"/>
        <v>0</v>
      </c>
      <c r="N39" s="120">
        <f t="shared" si="3"/>
        <v>0</v>
      </c>
      <c r="O39" s="120">
        <f t="shared" si="3"/>
        <v>0</v>
      </c>
      <c r="P39" s="120">
        <f t="shared" si="3"/>
        <v>0</v>
      </c>
      <c r="Q39" s="120">
        <f t="shared" si="3"/>
        <v>0</v>
      </c>
      <c r="R39" s="120">
        <f t="shared" si="3"/>
        <v>0</v>
      </c>
      <c r="S39" s="120">
        <f t="shared" si="3"/>
        <v>0</v>
      </c>
      <c r="U39" s="178" t="s">
        <v>76</v>
      </c>
      <c r="V39" s="179"/>
      <c r="W39" s="120">
        <f>B12</f>
        <v>0</v>
      </c>
      <c r="X39" s="120">
        <f aca="true" t="shared" si="4" ref="X39:AN39">C12</f>
        <v>0</v>
      </c>
      <c r="Y39" s="120">
        <f t="shared" si="4"/>
        <v>0</v>
      </c>
      <c r="Z39" s="120">
        <f t="shared" si="4"/>
        <v>0</v>
      </c>
      <c r="AA39" s="120">
        <f t="shared" si="4"/>
        <v>0</v>
      </c>
      <c r="AB39" s="120">
        <f t="shared" si="4"/>
        <v>0</v>
      </c>
      <c r="AC39" s="120">
        <f t="shared" si="4"/>
        <v>0</v>
      </c>
      <c r="AD39" s="120">
        <f t="shared" si="4"/>
        <v>0</v>
      </c>
      <c r="AE39" s="120">
        <f t="shared" si="4"/>
        <v>0</v>
      </c>
      <c r="AF39" s="120">
        <f t="shared" si="4"/>
        <v>0</v>
      </c>
      <c r="AG39" s="120">
        <f t="shared" si="4"/>
        <v>0</v>
      </c>
      <c r="AH39" s="120">
        <f t="shared" si="4"/>
        <v>0</v>
      </c>
      <c r="AI39" s="120">
        <f t="shared" si="4"/>
        <v>0</v>
      </c>
      <c r="AJ39" s="120">
        <f t="shared" si="4"/>
        <v>0</v>
      </c>
      <c r="AK39" s="120">
        <f t="shared" si="4"/>
        <v>0</v>
      </c>
      <c r="AL39" s="120">
        <f t="shared" si="4"/>
        <v>0</v>
      </c>
      <c r="AM39" s="120">
        <f t="shared" si="4"/>
        <v>0</v>
      </c>
      <c r="AN39" s="120">
        <f t="shared" si="4"/>
        <v>0</v>
      </c>
    </row>
    <row r="40" spans="1:40" ht="10.5">
      <c r="A40" s="181" t="s">
        <v>9</v>
      </c>
      <c r="B40" s="174" t="s">
        <v>30</v>
      </c>
      <c r="C40" s="175"/>
      <c r="D40" s="175"/>
      <c r="E40" s="175"/>
      <c r="F40" s="175"/>
      <c r="G40" s="176"/>
      <c r="H40" s="168" t="s">
        <v>31</v>
      </c>
      <c r="I40" s="169"/>
      <c r="J40" s="169"/>
      <c r="K40" s="169"/>
      <c r="L40" s="169"/>
      <c r="M40" s="170"/>
      <c r="N40" s="171" t="s">
        <v>32</v>
      </c>
      <c r="O40" s="172"/>
      <c r="P40" s="172"/>
      <c r="Q40" s="172"/>
      <c r="R40" s="172"/>
      <c r="S40" s="173"/>
      <c r="U40" s="181" t="s">
        <v>9</v>
      </c>
      <c r="V40" s="181"/>
      <c r="W40" s="174" t="s">
        <v>30</v>
      </c>
      <c r="X40" s="175"/>
      <c r="Y40" s="175"/>
      <c r="Z40" s="175"/>
      <c r="AA40" s="175"/>
      <c r="AB40" s="176"/>
      <c r="AC40" s="168" t="s">
        <v>31</v>
      </c>
      <c r="AD40" s="169"/>
      <c r="AE40" s="169"/>
      <c r="AF40" s="169"/>
      <c r="AG40" s="169"/>
      <c r="AH40" s="170"/>
      <c r="AI40" s="171" t="s">
        <v>32</v>
      </c>
      <c r="AJ40" s="172"/>
      <c r="AK40" s="172"/>
      <c r="AL40" s="172"/>
      <c r="AM40" s="172"/>
      <c r="AN40" s="173"/>
    </row>
    <row r="41" spans="1:40" ht="10.5">
      <c r="A41" s="181"/>
      <c r="B41" s="174" t="s">
        <v>6209</v>
      </c>
      <c r="C41" s="175"/>
      <c r="D41" s="175"/>
      <c r="E41" s="175"/>
      <c r="F41" s="175"/>
      <c r="G41" s="176"/>
      <c r="H41" s="168" t="s">
        <v>6209</v>
      </c>
      <c r="I41" s="169"/>
      <c r="J41" s="169"/>
      <c r="K41" s="169"/>
      <c r="L41" s="169"/>
      <c r="M41" s="170"/>
      <c r="N41" s="171" t="s">
        <v>6209</v>
      </c>
      <c r="O41" s="172"/>
      <c r="P41" s="172"/>
      <c r="Q41" s="172"/>
      <c r="R41" s="172"/>
      <c r="S41" s="173"/>
      <c r="U41" s="181"/>
      <c r="V41" s="181"/>
      <c r="W41" s="174" t="s">
        <v>6209</v>
      </c>
      <c r="X41" s="175"/>
      <c r="Y41" s="175"/>
      <c r="Z41" s="175"/>
      <c r="AA41" s="175"/>
      <c r="AB41" s="176"/>
      <c r="AC41" s="168" t="s">
        <v>6209</v>
      </c>
      <c r="AD41" s="169"/>
      <c r="AE41" s="169"/>
      <c r="AF41" s="169"/>
      <c r="AG41" s="169"/>
      <c r="AH41" s="170"/>
      <c r="AI41" s="171" t="s">
        <v>6209</v>
      </c>
      <c r="AJ41" s="172"/>
      <c r="AK41" s="172"/>
      <c r="AL41" s="172"/>
      <c r="AM41" s="172"/>
      <c r="AN41" s="173"/>
    </row>
    <row r="42" spans="1:40" ht="10.5">
      <c r="A42" s="181"/>
      <c r="B42" s="62">
        <v>1</v>
      </c>
      <c r="C42" s="62">
        <v>2</v>
      </c>
      <c r="D42" s="62">
        <v>3</v>
      </c>
      <c r="E42" s="62">
        <v>4</v>
      </c>
      <c r="F42" s="62">
        <v>5</v>
      </c>
      <c r="G42" s="62">
        <v>6</v>
      </c>
      <c r="H42" s="63">
        <v>1</v>
      </c>
      <c r="I42" s="63">
        <v>2</v>
      </c>
      <c r="J42" s="63">
        <v>3</v>
      </c>
      <c r="K42" s="63">
        <v>4</v>
      </c>
      <c r="L42" s="63">
        <v>5</v>
      </c>
      <c r="M42" s="63">
        <v>6</v>
      </c>
      <c r="N42" s="64">
        <v>1</v>
      </c>
      <c r="O42" s="64">
        <v>2</v>
      </c>
      <c r="P42" s="64">
        <v>3</v>
      </c>
      <c r="Q42" s="64">
        <v>4</v>
      </c>
      <c r="R42" s="64">
        <v>5</v>
      </c>
      <c r="S42" s="64">
        <v>6</v>
      </c>
      <c r="U42" s="181"/>
      <c r="V42" s="181"/>
      <c r="W42" s="62">
        <v>1</v>
      </c>
      <c r="X42" s="62">
        <v>2</v>
      </c>
      <c r="Y42" s="62">
        <v>3</v>
      </c>
      <c r="Z42" s="62">
        <v>4</v>
      </c>
      <c r="AA42" s="62">
        <v>5</v>
      </c>
      <c r="AB42" s="62">
        <v>6</v>
      </c>
      <c r="AC42" s="63">
        <v>1</v>
      </c>
      <c r="AD42" s="63">
        <v>2</v>
      </c>
      <c r="AE42" s="63">
        <v>3</v>
      </c>
      <c r="AF42" s="63">
        <v>4</v>
      </c>
      <c r="AG42" s="63">
        <v>5</v>
      </c>
      <c r="AH42" s="63">
        <v>6</v>
      </c>
      <c r="AI42" s="64">
        <v>1</v>
      </c>
      <c r="AJ42" s="64">
        <v>2</v>
      </c>
      <c r="AK42" s="64">
        <v>3</v>
      </c>
      <c r="AL42" s="64">
        <v>4</v>
      </c>
      <c r="AM42" s="64">
        <v>5</v>
      </c>
      <c r="AN42" s="64">
        <v>6</v>
      </c>
    </row>
    <row r="43" spans="1:40" ht="15">
      <c r="A43" s="21">
        <v>1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U43" s="177">
        <v>1</v>
      </c>
      <c r="V43" s="177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</row>
    <row r="44" spans="1:40" ht="15">
      <c r="A44" s="21">
        <v>2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U44" s="177">
        <v>2</v>
      </c>
      <c r="V44" s="177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</row>
    <row r="45" spans="1:40" ht="15">
      <c r="A45" s="21">
        <v>3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U45" s="177">
        <v>3</v>
      </c>
      <c r="V45" s="177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</row>
    <row r="46" spans="1:40" ht="15">
      <c r="A46" s="21">
        <v>4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U46" s="177">
        <v>4</v>
      </c>
      <c r="V46" s="177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</row>
    <row r="47" spans="1:40" ht="15">
      <c r="A47" s="21">
        <v>5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U47" s="177">
        <v>5</v>
      </c>
      <c r="V47" s="177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</row>
    <row r="48" spans="1:40" ht="15">
      <c r="A48" s="21">
        <v>6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U48" s="177">
        <v>6</v>
      </c>
      <c r="V48" s="177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</row>
    <row r="49" spans="1:40" ht="15">
      <c r="A49" s="21">
        <v>7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U49" s="177">
        <v>7</v>
      </c>
      <c r="V49" s="177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</row>
    <row r="50" spans="1:40" ht="15">
      <c r="A50" s="21">
        <v>8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U50" s="177">
        <v>8</v>
      </c>
      <c r="V50" s="177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</row>
    <row r="51" spans="1:40" ht="15">
      <c r="A51" s="21">
        <v>9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U51" s="177">
        <v>9</v>
      </c>
      <c r="V51" s="177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</row>
    <row r="52" spans="1:40" ht="15">
      <c r="A52" s="21">
        <v>10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U52" s="177">
        <v>10</v>
      </c>
      <c r="V52" s="177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</row>
    <row r="53" spans="1:19" ht="15">
      <c r="A53" s="21">
        <v>11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</row>
    <row r="54" spans="1:19" ht="15">
      <c r="A54" s="21">
        <v>12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</row>
    <row r="55" spans="1:19" ht="15">
      <c r="A55" s="21">
        <v>13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</row>
    <row r="56" spans="1:19" ht="15">
      <c r="A56" s="21">
        <v>14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</row>
    <row r="57" spans="1:19" ht="15">
      <c r="A57" s="21">
        <v>15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</row>
    <row r="58" spans="1:19" ht="15">
      <c r="A58" s="21">
        <v>16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</row>
    <row r="59" spans="1:19" ht="15">
      <c r="A59" s="21">
        <v>17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</row>
    <row r="60" spans="1:19" ht="15">
      <c r="A60" s="21">
        <v>18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</row>
    <row r="61" spans="1:19" ht="15">
      <c r="A61" s="21">
        <v>19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</row>
    <row r="62" spans="1:19" ht="15">
      <c r="A62" s="21">
        <v>20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</row>
    <row r="63" spans="2:40" s="113" customFormat="1" ht="10.5">
      <c r="B63" s="113">
        <f>B39</f>
        <v>0</v>
      </c>
      <c r="C63" s="113">
        <f aca="true" t="shared" si="5" ref="C63:S63">C39</f>
        <v>0</v>
      </c>
      <c r="D63" s="113">
        <f t="shared" si="5"/>
        <v>0</v>
      </c>
      <c r="E63" s="113">
        <f t="shared" si="5"/>
        <v>0</v>
      </c>
      <c r="F63" s="113">
        <f t="shared" si="5"/>
        <v>0</v>
      </c>
      <c r="G63" s="113">
        <f t="shared" si="5"/>
        <v>0</v>
      </c>
      <c r="H63" s="113">
        <f t="shared" si="5"/>
        <v>0</v>
      </c>
      <c r="I63" s="113">
        <f t="shared" si="5"/>
        <v>0</v>
      </c>
      <c r="J63" s="113">
        <f t="shared" si="5"/>
        <v>0</v>
      </c>
      <c r="K63" s="113">
        <f t="shared" si="5"/>
        <v>0</v>
      </c>
      <c r="L63" s="113">
        <f t="shared" si="5"/>
        <v>0</v>
      </c>
      <c r="M63" s="113">
        <f t="shared" si="5"/>
        <v>0</v>
      </c>
      <c r="N63" s="113">
        <f t="shared" si="5"/>
        <v>0</v>
      </c>
      <c r="O63" s="113">
        <f t="shared" si="5"/>
        <v>0</v>
      </c>
      <c r="P63" s="113">
        <f t="shared" si="5"/>
        <v>0</v>
      </c>
      <c r="Q63" s="113">
        <f t="shared" si="5"/>
        <v>0</v>
      </c>
      <c r="R63" s="113">
        <f t="shared" si="5"/>
        <v>0</v>
      </c>
      <c r="S63" s="113">
        <f t="shared" si="5"/>
        <v>0</v>
      </c>
      <c r="W63" s="113">
        <f>W39</f>
        <v>0</v>
      </c>
      <c r="X63" s="113">
        <f aca="true" t="shared" si="6" ref="X63:AN63">X39</f>
        <v>0</v>
      </c>
      <c r="Y63" s="113">
        <f t="shared" si="6"/>
        <v>0</v>
      </c>
      <c r="Z63" s="113">
        <f t="shared" si="6"/>
        <v>0</v>
      </c>
      <c r="AA63" s="113">
        <f t="shared" si="6"/>
        <v>0</v>
      </c>
      <c r="AB63" s="113">
        <f t="shared" si="6"/>
        <v>0</v>
      </c>
      <c r="AC63" s="113">
        <f t="shared" si="6"/>
        <v>0</v>
      </c>
      <c r="AD63" s="113">
        <f t="shared" si="6"/>
        <v>0</v>
      </c>
      <c r="AE63" s="113">
        <f t="shared" si="6"/>
        <v>0</v>
      </c>
      <c r="AF63" s="113">
        <f t="shared" si="6"/>
        <v>0</v>
      </c>
      <c r="AG63" s="113">
        <f t="shared" si="6"/>
        <v>0</v>
      </c>
      <c r="AH63" s="113">
        <f t="shared" si="6"/>
        <v>0</v>
      </c>
      <c r="AI63" s="113">
        <f t="shared" si="6"/>
        <v>0</v>
      </c>
      <c r="AJ63" s="113">
        <f t="shared" si="6"/>
        <v>0</v>
      </c>
      <c r="AK63" s="113">
        <f t="shared" si="6"/>
        <v>0</v>
      </c>
      <c r="AL63" s="113">
        <f t="shared" si="6"/>
        <v>0</v>
      </c>
      <c r="AM63" s="113">
        <f t="shared" si="6"/>
        <v>0</v>
      </c>
      <c r="AN63" s="113">
        <f t="shared" si="6"/>
        <v>0</v>
      </c>
    </row>
    <row r="64" ht="10.5" customHeight="1"/>
    <row r="65" spans="2:22" ht="10.5" customHeight="1">
      <c r="B65" s="185" t="s">
        <v>37</v>
      </c>
      <c r="C65" s="186"/>
      <c r="D65" s="186"/>
      <c r="E65" s="186"/>
      <c r="F65" s="186"/>
      <c r="G65" s="187"/>
      <c r="K65" s="190" t="s">
        <v>38</v>
      </c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2"/>
    </row>
    <row r="66" spans="1:22" ht="37.5" customHeight="1">
      <c r="A66" s="115" t="s">
        <v>76</v>
      </c>
      <c r="B66" s="120">
        <f aca="true" t="shared" si="7" ref="B66:G66">B12</f>
        <v>0</v>
      </c>
      <c r="C66" s="120">
        <f t="shared" si="7"/>
        <v>0</v>
      </c>
      <c r="D66" s="120">
        <f t="shared" si="7"/>
        <v>0</v>
      </c>
      <c r="E66" s="120">
        <f t="shared" si="7"/>
        <v>0</v>
      </c>
      <c r="F66" s="120">
        <f t="shared" si="7"/>
        <v>0</v>
      </c>
      <c r="G66" s="120">
        <f t="shared" si="7"/>
        <v>0</v>
      </c>
      <c r="I66" s="188" t="s">
        <v>76</v>
      </c>
      <c r="J66" s="189"/>
      <c r="K66" s="120">
        <f>H39</f>
        <v>0</v>
      </c>
      <c r="L66" s="120">
        <f aca="true" t="shared" si="8" ref="L66:V66">I39</f>
        <v>0</v>
      </c>
      <c r="M66" s="120">
        <f t="shared" si="8"/>
        <v>0</v>
      </c>
      <c r="N66" s="120">
        <f t="shared" si="8"/>
        <v>0</v>
      </c>
      <c r="O66" s="120">
        <f t="shared" si="8"/>
        <v>0</v>
      </c>
      <c r="P66" s="120">
        <f t="shared" si="8"/>
        <v>0</v>
      </c>
      <c r="Q66" s="120">
        <f t="shared" si="8"/>
        <v>0</v>
      </c>
      <c r="R66" s="120">
        <f t="shared" si="8"/>
        <v>0</v>
      </c>
      <c r="S66" s="120">
        <f t="shared" si="8"/>
        <v>0</v>
      </c>
      <c r="T66" s="120">
        <f t="shared" si="8"/>
        <v>0</v>
      </c>
      <c r="U66" s="120">
        <f t="shared" si="8"/>
        <v>0</v>
      </c>
      <c r="V66" s="120">
        <f t="shared" si="8"/>
        <v>0</v>
      </c>
    </row>
    <row r="67" spans="1:22" ht="10.5" customHeight="1">
      <c r="A67" s="181" t="s">
        <v>9</v>
      </c>
      <c r="B67" s="174" t="s">
        <v>30</v>
      </c>
      <c r="C67" s="175"/>
      <c r="D67" s="175"/>
      <c r="E67" s="175"/>
      <c r="F67" s="175"/>
      <c r="G67" s="176"/>
      <c r="I67" s="181" t="s">
        <v>9</v>
      </c>
      <c r="J67" s="181"/>
      <c r="K67" s="168" t="s">
        <v>31</v>
      </c>
      <c r="L67" s="169"/>
      <c r="M67" s="169"/>
      <c r="N67" s="169"/>
      <c r="O67" s="169"/>
      <c r="P67" s="170"/>
      <c r="Q67" s="171" t="s">
        <v>32</v>
      </c>
      <c r="R67" s="172"/>
      <c r="S67" s="172"/>
      <c r="T67" s="172"/>
      <c r="U67" s="172"/>
      <c r="V67" s="173"/>
    </row>
    <row r="68" spans="1:22" ht="10.5" customHeight="1">
      <c r="A68" s="181"/>
      <c r="B68" s="174" t="s">
        <v>6209</v>
      </c>
      <c r="C68" s="175"/>
      <c r="D68" s="175"/>
      <c r="E68" s="175"/>
      <c r="F68" s="175"/>
      <c r="G68" s="176"/>
      <c r="I68" s="181"/>
      <c r="J68" s="181"/>
      <c r="K68" s="168" t="s">
        <v>6209</v>
      </c>
      <c r="L68" s="169"/>
      <c r="M68" s="169"/>
      <c r="N68" s="169"/>
      <c r="O68" s="169"/>
      <c r="P68" s="170"/>
      <c r="Q68" s="171" t="s">
        <v>6209</v>
      </c>
      <c r="R68" s="172"/>
      <c r="S68" s="172"/>
      <c r="T68" s="172"/>
      <c r="U68" s="172"/>
      <c r="V68" s="173"/>
    </row>
    <row r="69" spans="1:25" ht="10.5" customHeight="1">
      <c r="A69" s="181"/>
      <c r="B69" s="62">
        <v>1</v>
      </c>
      <c r="C69" s="62">
        <v>2</v>
      </c>
      <c r="D69" s="62">
        <v>3</v>
      </c>
      <c r="E69" s="62">
        <v>4</v>
      </c>
      <c r="F69" s="62">
        <v>5</v>
      </c>
      <c r="G69" s="62">
        <v>6</v>
      </c>
      <c r="I69" s="181"/>
      <c r="J69" s="181"/>
      <c r="K69" s="63">
        <v>1</v>
      </c>
      <c r="L69" s="63">
        <v>2</v>
      </c>
      <c r="M69" s="63">
        <v>3</v>
      </c>
      <c r="N69" s="63">
        <v>4</v>
      </c>
      <c r="O69" s="63">
        <v>5</v>
      </c>
      <c r="P69" s="63">
        <v>6</v>
      </c>
      <c r="Q69" s="64">
        <v>1</v>
      </c>
      <c r="R69" s="64">
        <v>2</v>
      </c>
      <c r="S69" s="64">
        <v>3</v>
      </c>
      <c r="T69" s="64">
        <v>4</v>
      </c>
      <c r="U69" s="64">
        <v>5</v>
      </c>
      <c r="V69" s="64">
        <v>6</v>
      </c>
      <c r="Y69" s="113"/>
    </row>
    <row r="70" spans="1:22" ht="15">
      <c r="A70" s="21">
        <v>1</v>
      </c>
      <c r="B70" s="142"/>
      <c r="C70" s="142"/>
      <c r="D70" s="142"/>
      <c r="E70" s="142"/>
      <c r="F70" s="142"/>
      <c r="G70" s="142"/>
      <c r="I70" s="177">
        <v>1</v>
      </c>
      <c r="J70" s="177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</row>
    <row r="71" spans="1:22" ht="15">
      <c r="A71" s="21">
        <v>2</v>
      </c>
      <c r="B71" s="142"/>
      <c r="C71" s="142"/>
      <c r="D71" s="142"/>
      <c r="E71" s="142"/>
      <c r="F71" s="142"/>
      <c r="G71" s="142"/>
      <c r="I71" s="177">
        <v>2</v>
      </c>
      <c r="J71" s="177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</row>
    <row r="72" spans="1:22" ht="15">
      <c r="A72" s="21">
        <v>3</v>
      </c>
      <c r="B72" s="142"/>
      <c r="C72" s="142"/>
      <c r="D72" s="142"/>
      <c r="E72" s="142"/>
      <c r="F72" s="142"/>
      <c r="G72" s="142"/>
      <c r="I72" s="177">
        <v>3</v>
      </c>
      <c r="J72" s="177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</row>
    <row r="73" spans="1:22" ht="15">
      <c r="A73" s="21">
        <v>4</v>
      </c>
      <c r="B73" s="142"/>
      <c r="C73" s="142"/>
      <c r="D73" s="142"/>
      <c r="E73" s="142"/>
      <c r="F73" s="142"/>
      <c r="G73" s="142"/>
      <c r="I73" s="177">
        <v>4</v>
      </c>
      <c r="J73" s="177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</row>
    <row r="74" spans="1:22" ht="15">
      <c r="A74" s="21">
        <v>5</v>
      </c>
      <c r="B74" s="142"/>
      <c r="C74" s="142"/>
      <c r="D74" s="142"/>
      <c r="E74" s="142"/>
      <c r="F74" s="142"/>
      <c r="G74" s="142"/>
      <c r="I74" s="177">
        <v>5</v>
      </c>
      <c r="J74" s="177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</row>
    <row r="75" spans="1:22" ht="15">
      <c r="A75" s="21">
        <v>6</v>
      </c>
      <c r="B75" s="142"/>
      <c r="C75" s="142"/>
      <c r="D75" s="142"/>
      <c r="E75" s="142"/>
      <c r="F75" s="142"/>
      <c r="G75" s="142"/>
      <c r="I75" s="177">
        <v>6</v>
      </c>
      <c r="J75" s="177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</row>
    <row r="76" spans="1:22" ht="15">
      <c r="A76" s="21">
        <v>7</v>
      </c>
      <c r="B76" s="142"/>
      <c r="C76" s="142"/>
      <c r="D76" s="142"/>
      <c r="E76" s="142"/>
      <c r="F76" s="142"/>
      <c r="G76" s="142"/>
      <c r="I76" s="177">
        <v>7</v>
      </c>
      <c r="J76" s="177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</row>
    <row r="77" spans="1:22" ht="15">
      <c r="A77" s="21">
        <v>8</v>
      </c>
      <c r="B77" s="142"/>
      <c r="C77" s="142"/>
      <c r="D77" s="142"/>
      <c r="E77" s="142"/>
      <c r="F77" s="142"/>
      <c r="G77" s="142"/>
      <c r="I77" s="177">
        <v>8</v>
      </c>
      <c r="J77" s="177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</row>
    <row r="78" spans="1:22" ht="15">
      <c r="A78" s="21">
        <v>9</v>
      </c>
      <c r="B78" s="142"/>
      <c r="C78" s="142"/>
      <c r="D78" s="142"/>
      <c r="E78" s="142"/>
      <c r="F78" s="142"/>
      <c r="G78" s="142"/>
      <c r="I78" s="177">
        <v>9</v>
      </c>
      <c r="J78" s="177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</row>
    <row r="79" spans="1:22" ht="15">
      <c r="A79" s="21">
        <v>10</v>
      </c>
      <c r="B79" s="142"/>
      <c r="C79" s="142"/>
      <c r="D79" s="142"/>
      <c r="E79" s="142"/>
      <c r="F79" s="142"/>
      <c r="G79" s="142"/>
      <c r="I79" s="177">
        <v>10</v>
      </c>
      <c r="J79" s="177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</row>
    <row r="80" spans="1:22" ht="15">
      <c r="A80" s="21">
        <v>11</v>
      </c>
      <c r="B80" s="142"/>
      <c r="C80" s="142"/>
      <c r="D80" s="142"/>
      <c r="E80" s="142"/>
      <c r="F80" s="142"/>
      <c r="G80" s="142"/>
      <c r="I80" s="113" t="str">
        <f aca="true" t="shared" si="9" ref="I80:V80">I66</f>
        <v>Alumnos que presentaron examen</v>
      </c>
      <c r="J80" s="113">
        <f t="shared" si="9"/>
        <v>0</v>
      </c>
      <c r="K80" s="113">
        <f t="shared" si="9"/>
        <v>0</v>
      </c>
      <c r="L80" s="113">
        <f t="shared" si="9"/>
        <v>0</v>
      </c>
      <c r="M80" s="113">
        <f t="shared" si="9"/>
        <v>0</v>
      </c>
      <c r="N80" s="113">
        <f t="shared" si="9"/>
        <v>0</v>
      </c>
      <c r="O80" s="113">
        <f t="shared" si="9"/>
        <v>0</v>
      </c>
      <c r="P80" s="113">
        <f t="shared" si="9"/>
        <v>0</v>
      </c>
      <c r="Q80" s="113">
        <f t="shared" si="9"/>
        <v>0</v>
      </c>
      <c r="R80" s="113">
        <f t="shared" si="9"/>
        <v>0</v>
      </c>
      <c r="S80" s="113">
        <f t="shared" si="9"/>
        <v>0</v>
      </c>
      <c r="T80" s="113">
        <f t="shared" si="9"/>
        <v>0</v>
      </c>
      <c r="U80" s="113">
        <f t="shared" si="9"/>
        <v>0</v>
      </c>
      <c r="V80" s="113">
        <f t="shared" si="9"/>
        <v>0</v>
      </c>
    </row>
    <row r="81" spans="1:7" ht="15">
      <c r="A81" s="21">
        <v>12</v>
      </c>
      <c r="B81" s="142"/>
      <c r="C81" s="142"/>
      <c r="D81" s="142"/>
      <c r="E81" s="142"/>
      <c r="F81" s="142"/>
      <c r="G81" s="142"/>
    </row>
    <row r="82" spans="1:7" ht="15">
      <c r="A82" s="21">
        <v>13</v>
      </c>
      <c r="B82" s="142"/>
      <c r="C82" s="142"/>
      <c r="D82" s="142"/>
      <c r="E82" s="142"/>
      <c r="F82" s="142"/>
      <c r="G82" s="142"/>
    </row>
    <row r="83" spans="1:7" ht="15">
      <c r="A83" s="21">
        <v>14</v>
      </c>
      <c r="B83" s="142"/>
      <c r="C83" s="142"/>
      <c r="D83" s="142"/>
      <c r="E83" s="142"/>
      <c r="F83" s="142"/>
      <c r="G83" s="142"/>
    </row>
    <row r="84" spans="1:7" ht="15">
      <c r="A84" s="21">
        <v>15</v>
      </c>
      <c r="B84" s="142"/>
      <c r="C84" s="142"/>
      <c r="D84" s="142"/>
      <c r="E84" s="142"/>
      <c r="F84" s="142"/>
      <c r="G84" s="142"/>
    </row>
    <row r="85" spans="2:39" s="113" customFormat="1" ht="10.5" customHeight="1">
      <c r="B85" s="113">
        <f>B66</f>
        <v>0</v>
      </c>
      <c r="C85" s="113">
        <f aca="true" t="shared" si="10" ref="C85:H85">C66</f>
        <v>0</v>
      </c>
      <c r="D85" s="113">
        <f t="shared" si="10"/>
        <v>0</v>
      </c>
      <c r="E85" s="113">
        <f t="shared" si="10"/>
        <v>0</v>
      </c>
      <c r="F85" s="113">
        <f t="shared" si="10"/>
        <v>0</v>
      </c>
      <c r="G85" s="113">
        <f t="shared" si="10"/>
        <v>0</v>
      </c>
      <c r="H85" s="113">
        <f t="shared" si="10"/>
        <v>0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13">
        <f>W66</f>
        <v>0</v>
      </c>
      <c r="X85" s="113">
        <f>X66</f>
        <v>0</v>
      </c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</row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</sheetData>
  <sheetProtection/>
  <protectedRanges>
    <protectedRange sqref="W12:AN12 B39:S39 W39:AN39 B66:G66 K66:V66 B12:S12 B16:S35 W16:AN35 B43:S62 B70:G84 K70:V79 W43:AN52" name="Rango1"/>
  </protectedRanges>
  <mergeCells count="88">
    <mergeCell ref="U18:V18"/>
    <mergeCell ref="U31:V31"/>
    <mergeCell ref="U32:V32"/>
    <mergeCell ref="U19:V19"/>
    <mergeCell ref="U20:V20"/>
    <mergeCell ref="U26:V26"/>
    <mergeCell ref="U27:V27"/>
    <mergeCell ref="B68:G68"/>
    <mergeCell ref="K68:P68"/>
    <mergeCell ref="Q68:V68"/>
    <mergeCell ref="B41:G41"/>
    <mergeCell ref="U50:V50"/>
    <mergeCell ref="U43:V43"/>
    <mergeCell ref="U40:V42"/>
    <mergeCell ref="N41:S41"/>
    <mergeCell ref="I79:J79"/>
    <mergeCell ref="W38:AB38"/>
    <mergeCell ref="H41:M41"/>
    <mergeCell ref="U51:V51"/>
    <mergeCell ref="U52:V52"/>
    <mergeCell ref="I75:J75"/>
    <mergeCell ref="I76:J76"/>
    <mergeCell ref="I77:J77"/>
    <mergeCell ref="I78:J78"/>
    <mergeCell ref="U44:V44"/>
    <mergeCell ref="U45:V45"/>
    <mergeCell ref="U47:V47"/>
    <mergeCell ref="U48:V48"/>
    <mergeCell ref="U49:V49"/>
    <mergeCell ref="I70:J70"/>
    <mergeCell ref="I71:J71"/>
    <mergeCell ref="I72:J72"/>
    <mergeCell ref="I66:J66"/>
    <mergeCell ref="I73:J73"/>
    <mergeCell ref="I67:J69"/>
    <mergeCell ref="I74:J74"/>
    <mergeCell ref="AI41:AN41"/>
    <mergeCell ref="AC41:AH41"/>
    <mergeCell ref="K65:V65"/>
    <mergeCell ref="W41:AB41"/>
    <mergeCell ref="AI40:AN40"/>
    <mergeCell ref="B65:G65"/>
    <mergeCell ref="A67:A69"/>
    <mergeCell ref="B67:G67"/>
    <mergeCell ref="K67:P67"/>
    <mergeCell ref="Q67:V67"/>
    <mergeCell ref="U46:V46"/>
    <mergeCell ref="A40:A42"/>
    <mergeCell ref="B40:G40"/>
    <mergeCell ref="H40:M40"/>
    <mergeCell ref="B38:G38"/>
    <mergeCell ref="AC40:AH40"/>
    <mergeCell ref="U21:V21"/>
    <mergeCell ref="U22:V22"/>
    <mergeCell ref="U23:V23"/>
    <mergeCell ref="U24:V24"/>
    <mergeCell ref="U25:V25"/>
    <mergeCell ref="N40:S40"/>
    <mergeCell ref="U34:V34"/>
    <mergeCell ref="U33:V33"/>
    <mergeCell ref="A3:AM3"/>
    <mergeCell ref="A4:AM4"/>
    <mergeCell ref="U13:V15"/>
    <mergeCell ref="B11:G11"/>
    <mergeCell ref="A13:A15"/>
    <mergeCell ref="AC13:AH13"/>
    <mergeCell ref="H13:M13"/>
    <mergeCell ref="W11:AB11"/>
    <mergeCell ref="B5:AM5"/>
    <mergeCell ref="AI13:AN13"/>
    <mergeCell ref="U17:V17"/>
    <mergeCell ref="U16:V16"/>
    <mergeCell ref="U12:V12"/>
    <mergeCell ref="W13:AB13"/>
    <mergeCell ref="W40:AB40"/>
    <mergeCell ref="U28:V28"/>
    <mergeCell ref="U29:V29"/>
    <mergeCell ref="U30:V30"/>
    <mergeCell ref="U35:V35"/>
    <mergeCell ref="U39:V39"/>
    <mergeCell ref="H14:M14"/>
    <mergeCell ref="AI14:AN14"/>
    <mergeCell ref="N14:S14"/>
    <mergeCell ref="W14:AB14"/>
    <mergeCell ref="B13:G13"/>
    <mergeCell ref="B14:G14"/>
    <mergeCell ref="N13:S13"/>
    <mergeCell ref="AC14:AH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8" r:id="rId2"/>
  <headerFooter>
    <oddHeader>&amp;LSecretaría de Educación
Subsecretaría de Educación Básica
Dirección General de Educación Secundaria
Subdirección de Escuelas Telesecundarias&amp;R&amp;G</oddHeader>
  </headerFooter>
  <rowBreaks count="2" manualBreakCount="2">
    <brk id="37" max="255" man="1"/>
    <brk id="64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7109375" style="8" customWidth="1"/>
    <col min="2" max="2" width="8.00390625" style="7" bestFit="1" customWidth="1"/>
    <col min="3" max="3" width="10.57421875" style="70" bestFit="1" customWidth="1"/>
    <col min="4" max="4" width="67.8515625" style="1" customWidth="1"/>
    <col min="5" max="5" width="13.7109375" style="1" customWidth="1"/>
    <col min="6" max="16384" width="11.421875" style="9" customWidth="1"/>
  </cols>
  <sheetData>
    <row r="1" s="133" customFormat="1" ht="12" customHeight="1">
      <c r="C1" s="135"/>
    </row>
    <row r="2" s="133" customFormat="1" ht="12" customHeight="1">
      <c r="C2" s="135"/>
    </row>
    <row r="3" spans="1:5" ht="12.75">
      <c r="A3" s="194" t="s">
        <v>6213</v>
      </c>
      <c r="B3" s="194"/>
      <c r="C3" s="194"/>
      <c r="D3" s="194"/>
      <c r="E3" s="194"/>
    </row>
    <row r="4" spans="1:5" ht="12.75">
      <c r="A4" s="194" t="str">
        <f>'Datos Generales'!B5</f>
        <v>CICLO ESCOLAR 2012-2013</v>
      </c>
      <c r="B4" s="194"/>
      <c r="C4" s="194"/>
      <c r="D4" s="194"/>
      <c r="E4" s="194"/>
    </row>
    <row r="5" spans="1:5" ht="12.75">
      <c r="A5" s="194" t="str">
        <f>'Datos Generales'!B6</f>
        <v>BLOQUE III</v>
      </c>
      <c r="B5" s="194"/>
      <c r="C5" s="194"/>
      <c r="D5" s="194"/>
      <c r="E5" s="194"/>
    </row>
    <row r="6" spans="1:5" ht="12.75">
      <c r="A6" s="194" t="s">
        <v>30</v>
      </c>
      <c r="B6" s="194"/>
      <c r="C6" s="194"/>
      <c r="D6" s="194"/>
      <c r="E6" s="194"/>
    </row>
    <row r="7" spans="2:4" ht="12.75">
      <c r="B7" s="35"/>
      <c r="C7" s="68" t="s">
        <v>15</v>
      </c>
      <c r="D7" s="33">
        <f>'Datos Generales'!$E$9</f>
      </c>
    </row>
    <row r="8" spans="2:4" ht="10.5">
      <c r="B8" s="35"/>
      <c r="C8" s="69" t="s">
        <v>16</v>
      </c>
      <c r="D8" s="6">
        <f>'Datos Generales'!$B$21</f>
      </c>
    </row>
    <row r="9" spans="2:5" ht="12.75">
      <c r="B9" s="9"/>
      <c r="C9" s="68" t="s">
        <v>13</v>
      </c>
      <c r="D9" s="33">
        <f>'Datos Generales'!$B$9</f>
        <v>0</v>
      </c>
      <c r="E9" s="9"/>
    </row>
    <row r="10" spans="1:5" ht="10.5">
      <c r="A10" s="6" t="s">
        <v>0</v>
      </c>
      <c r="B10" s="9">
        <f>'Datos Generales'!B12</f>
        <v>0</v>
      </c>
      <c r="C10" s="69" t="s">
        <v>17</v>
      </c>
      <c r="D10" s="9">
        <f>'Datos Generales'!B18</f>
      </c>
      <c r="E10" s="9"/>
    </row>
    <row r="11" spans="1:5" ht="10.5">
      <c r="A11" s="6" t="s">
        <v>14</v>
      </c>
      <c r="B11" s="9">
        <f>'Datos Generales'!B15</f>
        <v>0</v>
      </c>
      <c r="C11" s="6" t="s">
        <v>5</v>
      </c>
      <c r="D11" s="6">
        <f>'Datos Generales'!E18</f>
      </c>
      <c r="E11" s="9"/>
    </row>
    <row r="12" spans="2:4" ht="10.5">
      <c r="B12" s="8"/>
      <c r="C12" s="69"/>
      <c r="D12" s="88" t="s">
        <v>41</v>
      </c>
    </row>
    <row r="13" spans="2:4" ht="10.5">
      <c r="B13" s="8"/>
      <c r="C13" s="69"/>
      <c r="D13" s="66">
        <v>1</v>
      </c>
    </row>
    <row r="14" spans="1:5" ht="10.5" customHeight="1">
      <c r="A14" s="195"/>
      <c r="B14" s="195"/>
      <c r="C14" s="71"/>
      <c r="D14" s="67" t="s">
        <v>42</v>
      </c>
      <c r="E14" s="4"/>
    </row>
    <row r="15" spans="1:5" ht="10.5">
      <c r="A15" s="196"/>
      <c r="B15" s="196"/>
      <c r="C15" s="71"/>
      <c r="D15" s="57" t="s">
        <v>53</v>
      </c>
      <c r="E15" s="4"/>
    </row>
    <row r="16" spans="1:5" ht="10.5">
      <c r="A16" s="83"/>
      <c r="B16" s="84"/>
      <c r="C16" s="71"/>
      <c r="D16" s="81" t="e">
        <f>AVERAGE(C31:C50)</f>
        <v>#DIV/0!</v>
      </c>
      <c r="E16" s="4"/>
    </row>
    <row r="17" spans="1:5" ht="10.5" customHeight="1">
      <c r="A17" s="85"/>
      <c r="B17" s="86"/>
      <c r="C17" s="71"/>
      <c r="D17" s="57" t="s">
        <v>54</v>
      </c>
      <c r="E17" s="4"/>
    </row>
    <row r="18" spans="1:5" ht="10.5">
      <c r="A18" s="85"/>
      <c r="B18" s="87"/>
      <c r="C18" s="71"/>
      <c r="D18" s="81" t="e">
        <f>AVERAGE(C54:C73)</f>
        <v>#DIV/0!</v>
      </c>
      <c r="E18" s="4"/>
    </row>
    <row r="19" spans="1:4" ht="10.5">
      <c r="A19" s="9"/>
      <c r="B19" s="9"/>
      <c r="C19" s="72"/>
      <c r="D19" s="57" t="s">
        <v>55</v>
      </c>
    </row>
    <row r="20" spans="1:5" ht="10.5">
      <c r="A20" s="9"/>
      <c r="B20" s="9"/>
      <c r="C20" s="73"/>
      <c r="D20" s="81" t="e">
        <f>AVERAGE(C77:C96)</f>
        <v>#DIV/0!</v>
      </c>
      <c r="E20" s="9"/>
    </row>
    <row r="21" spans="1:5" ht="10.5">
      <c r="A21" s="9"/>
      <c r="B21" s="9"/>
      <c r="C21" s="74"/>
      <c r="D21" s="60" t="s">
        <v>56</v>
      </c>
      <c r="E21" s="9"/>
    </row>
    <row r="22" spans="1:5" ht="10.5">
      <c r="A22" s="9"/>
      <c r="B22" s="9"/>
      <c r="C22" s="74"/>
      <c r="D22" s="81" t="e">
        <f>AVERAGE(C100:C114)</f>
        <v>#DIV/0!</v>
      </c>
      <c r="E22" s="9"/>
    </row>
    <row r="23" spans="1:5" ht="10.5">
      <c r="A23" s="9"/>
      <c r="B23" s="11"/>
      <c r="C23" s="74"/>
      <c r="D23" s="57" t="s">
        <v>57</v>
      </c>
      <c r="E23" s="9"/>
    </row>
    <row r="24" spans="1:5" ht="10.5">
      <c r="A24" s="9"/>
      <c r="B24" s="11"/>
      <c r="C24" s="74"/>
      <c r="D24" s="81" t="e">
        <f>AVERAGE(C118:C127)</f>
        <v>#DIV/0!</v>
      </c>
      <c r="E24" s="9"/>
    </row>
    <row r="25" spans="1:5" ht="10.5">
      <c r="A25" s="9"/>
      <c r="B25" s="11"/>
      <c r="C25" s="74"/>
      <c r="D25" s="34"/>
      <c r="E25" s="9"/>
    </row>
    <row r="26" spans="1:5" ht="10.5">
      <c r="A26" s="9"/>
      <c r="B26" s="11"/>
      <c r="C26" s="74"/>
      <c r="D26" s="34"/>
      <c r="E26" s="9"/>
    </row>
    <row r="27" spans="1:5" ht="10.5">
      <c r="A27" s="9"/>
      <c r="B27" s="1"/>
      <c r="C27" s="75"/>
      <c r="D27" s="34"/>
      <c r="E27" s="9"/>
    </row>
    <row r="29" spans="1:5" ht="10.5">
      <c r="A29" s="137" t="s">
        <v>39</v>
      </c>
      <c r="B29" s="138"/>
      <c r="C29" s="138"/>
      <c r="D29" s="141"/>
      <c r="E29" s="141"/>
    </row>
    <row r="30" spans="1:5" ht="21">
      <c r="A30" s="58" t="s">
        <v>9</v>
      </c>
      <c r="B30" s="65" t="s">
        <v>11</v>
      </c>
      <c r="C30" s="76" t="s">
        <v>18</v>
      </c>
      <c r="D30" s="65" t="s">
        <v>6214</v>
      </c>
      <c r="E30" s="45" t="s">
        <v>6220</v>
      </c>
    </row>
    <row r="31" spans="1:5" ht="21">
      <c r="A31" s="38">
        <v>1</v>
      </c>
      <c r="B31" s="38">
        <f>INDEX('Captura de Grupos'!$B$16:$G$36,A31,$D$13)</f>
        <v>0</v>
      </c>
      <c r="C31" s="77" t="e">
        <f>(B31)/(INDEX('Captura de Grupos'!$B$16:$G$37,21,$D$13))</f>
        <v>#DIV/0!</v>
      </c>
      <c r="D31" s="39" t="s">
        <v>6221</v>
      </c>
      <c r="E31" s="40" t="s">
        <v>6222</v>
      </c>
    </row>
    <row r="32" spans="1:5" ht="21">
      <c r="A32" s="41">
        <v>2</v>
      </c>
      <c r="B32" s="38">
        <f>INDEX('Captura de Grupos'!$B$16:$G$36,A32,$D$13)</f>
        <v>0</v>
      </c>
      <c r="C32" s="77" t="e">
        <f>(B32)/(INDEX('Captura de Grupos'!$B$16:$G$37,21,$D$13))</f>
        <v>#DIV/0!</v>
      </c>
      <c r="D32" s="39" t="s">
        <v>6221</v>
      </c>
      <c r="E32" s="40" t="s">
        <v>6222</v>
      </c>
    </row>
    <row r="33" spans="1:5" ht="21">
      <c r="A33" s="41">
        <v>3</v>
      </c>
      <c r="B33" s="38">
        <f>INDEX('Captura de Grupos'!$B$16:$G$36,A33,$D$13)</f>
        <v>0</v>
      </c>
      <c r="C33" s="77" t="e">
        <f>(B33)/(INDEX('Captura de Grupos'!$B$16:$G$37,21,$D$13))</f>
        <v>#DIV/0!</v>
      </c>
      <c r="D33" s="39" t="s">
        <v>6223</v>
      </c>
      <c r="E33" s="40" t="s">
        <v>6222</v>
      </c>
    </row>
    <row r="34" spans="1:5" ht="10.5">
      <c r="A34" s="41">
        <v>4</v>
      </c>
      <c r="B34" s="38">
        <f>INDEX('Captura de Grupos'!$B$16:$G$36,A34,$D$13)</f>
        <v>0</v>
      </c>
      <c r="C34" s="77" t="e">
        <f>(B34)/(INDEX('Captura de Grupos'!$B$16:$G$37,21,$D$13))</f>
        <v>#DIV/0!</v>
      </c>
      <c r="D34" s="39" t="s">
        <v>6224</v>
      </c>
      <c r="E34" s="40" t="s">
        <v>6222</v>
      </c>
    </row>
    <row r="35" spans="1:5" ht="21">
      <c r="A35" s="41">
        <v>5</v>
      </c>
      <c r="B35" s="38">
        <f>INDEX('Captura de Grupos'!$B$16:$G$36,A35,$D$13)</f>
        <v>0</v>
      </c>
      <c r="C35" s="77" t="e">
        <f>(B35)/(INDEX('Captura de Grupos'!$B$16:$G$37,21,$D$13))</f>
        <v>#DIV/0!</v>
      </c>
      <c r="D35" s="39" t="s">
        <v>6223</v>
      </c>
      <c r="E35" s="40" t="s">
        <v>6222</v>
      </c>
    </row>
    <row r="36" spans="1:5" ht="31.5">
      <c r="A36" s="41">
        <v>6</v>
      </c>
      <c r="B36" s="38">
        <f>INDEX('Captura de Grupos'!$B$16:$G$36,A36,$D$13)</f>
        <v>0</v>
      </c>
      <c r="C36" s="77" t="e">
        <f>(B36)/(INDEX('Captura de Grupos'!$B$16:$G$37,21,$D$13))</f>
        <v>#DIV/0!</v>
      </c>
      <c r="D36" s="39" t="s">
        <v>6225</v>
      </c>
      <c r="E36" s="40" t="s">
        <v>6222</v>
      </c>
    </row>
    <row r="37" spans="1:5" ht="31.5">
      <c r="A37" s="41">
        <v>7</v>
      </c>
      <c r="B37" s="38">
        <f>INDEX('Captura de Grupos'!$B$16:$G$36,A37,$D$13)</f>
        <v>0</v>
      </c>
      <c r="C37" s="77" t="e">
        <f>(B37)/(INDEX('Captura de Grupos'!$B$16:$G$37,21,$D$13))</f>
        <v>#DIV/0!</v>
      </c>
      <c r="D37" s="39" t="s">
        <v>6225</v>
      </c>
      <c r="E37" s="40" t="s">
        <v>6222</v>
      </c>
    </row>
    <row r="38" spans="1:5" ht="21">
      <c r="A38" s="41">
        <v>8</v>
      </c>
      <c r="B38" s="38">
        <f>INDEX('Captura de Grupos'!$B$16:$G$36,A38,$D$13)</f>
        <v>0</v>
      </c>
      <c r="C38" s="77" t="e">
        <f>(B38)/(INDEX('Captura de Grupos'!$B$16:$G$37,21,$D$13))</f>
        <v>#DIV/0!</v>
      </c>
      <c r="D38" s="39" t="s">
        <v>6223</v>
      </c>
      <c r="E38" s="40" t="s">
        <v>6222</v>
      </c>
    </row>
    <row r="39" spans="1:5" ht="10.5">
      <c r="A39" s="41">
        <v>9</v>
      </c>
      <c r="B39" s="38">
        <f>INDEX('Captura de Grupos'!$B$16:$G$36,A39,$D$13)</f>
        <v>0</v>
      </c>
      <c r="C39" s="77" t="e">
        <f>(B39)/(INDEX('Captura de Grupos'!$B$16:$G$37,21,$D$13))</f>
        <v>#DIV/0!</v>
      </c>
      <c r="D39" s="39" t="s">
        <v>6224</v>
      </c>
      <c r="E39" s="40" t="s">
        <v>6222</v>
      </c>
    </row>
    <row r="40" spans="1:5" ht="31.5">
      <c r="A40" s="41">
        <v>10</v>
      </c>
      <c r="B40" s="38">
        <f>INDEX('Captura de Grupos'!$B$16:$G$36,A40,$D$13)</f>
        <v>0</v>
      </c>
      <c r="C40" s="77" t="e">
        <f>(B40)/(INDEX('Captura de Grupos'!$B$16:$G$37,21,$D$13))</f>
        <v>#DIV/0!</v>
      </c>
      <c r="D40" s="39" t="s">
        <v>6225</v>
      </c>
      <c r="E40" s="40" t="s">
        <v>6222</v>
      </c>
    </row>
    <row r="41" spans="1:5" ht="31.5">
      <c r="A41" s="41">
        <v>11</v>
      </c>
      <c r="B41" s="38">
        <f>INDEX('Captura de Grupos'!$B$16:$G$36,A41,$D$13)</f>
        <v>0</v>
      </c>
      <c r="C41" s="77" t="e">
        <f>(B41)/(INDEX('Captura de Grupos'!$B$16:$G$37,21,$D$13))</f>
        <v>#DIV/0!</v>
      </c>
      <c r="D41" s="39" t="s">
        <v>6225</v>
      </c>
      <c r="E41" s="40" t="s">
        <v>6222</v>
      </c>
    </row>
    <row r="42" spans="1:5" ht="10.5">
      <c r="A42" s="41">
        <v>12</v>
      </c>
      <c r="B42" s="38">
        <f>INDEX('Captura de Grupos'!$B$16:$G$36,A42,$D$13)</f>
        <v>0</v>
      </c>
      <c r="C42" s="77" t="e">
        <f>(B42)/(INDEX('Captura de Grupos'!$B$16:$G$37,21,$D$13))</f>
        <v>#DIV/0!</v>
      </c>
      <c r="D42" s="39" t="s">
        <v>6224</v>
      </c>
      <c r="E42" s="40" t="s">
        <v>6222</v>
      </c>
    </row>
    <row r="43" spans="1:5" ht="10.5">
      <c r="A43" s="41">
        <v>13</v>
      </c>
      <c r="B43" s="38">
        <f>INDEX('Captura de Grupos'!$B$16:$G$36,A43,$D$13)</f>
        <v>0</v>
      </c>
      <c r="C43" s="77" t="e">
        <f>(B43)/(INDEX('Captura de Grupos'!$B$16:$G$37,21,$D$13))</f>
        <v>#DIV/0!</v>
      </c>
      <c r="D43" s="39" t="s">
        <v>6224</v>
      </c>
      <c r="E43" s="40" t="s">
        <v>6222</v>
      </c>
    </row>
    <row r="44" spans="1:5" ht="10.5">
      <c r="A44" s="41">
        <v>14</v>
      </c>
      <c r="B44" s="38">
        <f>INDEX('Captura de Grupos'!$B$16:$G$36,A44,$D$13)</f>
        <v>0</v>
      </c>
      <c r="C44" s="77" t="e">
        <f>(B44)/(INDEX('Captura de Grupos'!$B$16:$G$37,21,$D$13))</f>
        <v>#DIV/0!</v>
      </c>
      <c r="D44" s="39" t="s">
        <v>6224</v>
      </c>
      <c r="E44" s="40" t="s">
        <v>6226</v>
      </c>
    </row>
    <row r="45" spans="1:5" ht="10.5">
      <c r="A45" s="41">
        <v>15</v>
      </c>
      <c r="B45" s="38">
        <f>INDEX('Captura de Grupos'!$B$16:$G$36,A45,$D$13)</f>
        <v>0</v>
      </c>
      <c r="C45" s="77" t="e">
        <f>(B45)/(INDEX('Captura de Grupos'!$B$16:$G$37,21,$D$13))</f>
        <v>#DIV/0!</v>
      </c>
      <c r="D45" s="39" t="s">
        <v>6224</v>
      </c>
      <c r="E45" s="40" t="s">
        <v>6222</v>
      </c>
    </row>
    <row r="46" spans="1:5" ht="10.5">
      <c r="A46" s="41">
        <v>16</v>
      </c>
      <c r="B46" s="38">
        <f>INDEX('Captura de Grupos'!$B$16:$G$36,A46,$D$13)</f>
        <v>0</v>
      </c>
      <c r="C46" s="77" t="e">
        <f>(B46)/(INDEX('Captura de Grupos'!$B$16:$G$37,21,$D$13))</f>
        <v>#DIV/0!</v>
      </c>
      <c r="D46" s="39" t="s">
        <v>6224</v>
      </c>
      <c r="E46" s="40" t="s">
        <v>6222</v>
      </c>
    </row>
    <row r="47" spans="1:5" ht="10.5">
      <c r="A47" s="41">
        <v>17</v>
      </c>
      <c r="B47" s="38">
        <f>INDEX('Captura de Grupos'!$B$16:$G$36,A47,$D$13)</f>
        <v>0</v>
      </c>
      <c r="C47" s="77" t="e">
        <f>(B47)/(INDEX('Captura de Grupos'!$B$16:$G$37,21,$D$13))</f>
        <v>#DIV/0!</v>
      </c>
      <c r="D47" s="39" t="s">
        <v>6224</v>
      </c>
      <c r="E47" s="40" t="s">
        <v>6222</v>
      </c>
    </row>
    <row r="48" spans="1:5" ht="10.5">
      <c r="A48" s="41">
        <v>18</v>
      </c>
      <c r="B48" s="38">
        <f>INDEX('Captura de Grupos'!$B$16:$G$36,A48,$D$13)</f>
        <v>0</v>
      </c>
      <c r="C48" s="77" t="e">
        <f>(B48)/(INDEX('Captura de Grupos'!$B$16:$G$37,21,$D$13))</f>
        <v>#DIV/0!</v>
      </c>
      <c r="D48" s="39" t="s">
        <v>6224</v>
      </c>
      <c r="E48" s="40" t="s">
        <v>6222</v>
      </c>
    </row>
    <row r="49" spans="1:5" ht="21">
      <c r="A49" s="41">
        <v>19</v>
      </c>
      <c r="B49" s="38">
        <f>INDEX('Captura de Grupos'!$B$16:$G$36,A49,$D$13)</f>
        <v>0</v>
      </c>
      <c r="C49" s="77" t="e">
        <f>(B49)/(INDEX('Captura de Grupos'!$B$16:$G$37,21,$D$13))</f>
        <v>#DIV/0!</v>
      </c>
      <c r="D49" s="39" t="s">
        <v>6223</v>
      </c>
      <c r="E49" s="40" t="s">
        <v>6222</v>
      </c>
    </row>
    <row r="50" spans="1:5" ht="21">
      <c r="A50" s="41">
        <v>20</v>
      </c>
      <c r="B50" s="38">
        <f>INDEX('Captura de Grupos'!$B$16:$G$36,A50,$D$13)</f>
        <v>0</v>
      </c>
      <c r="C50" s="77" t="e">
        <f>(B50)/(INDEX('Captura de Grupos'!$B$16:$G$37,21,$D$13))</f>
        <v>#DIV/0!</v>
      </c>
      <c r="D50" s="39" t="s">
        <v>6223</v>
      </c>
      <c r="E50" s="40" t="s">
        <v>6222</v>
      </c>
    </row>
    <row r="51" spans="1:5" ht="10.5">
      <c r="A51" s="42"/>
      <c r="B51" s="43"/>
      <c r="C51" s="78"/>
      <c r="D51" s="44"/>
      <c r="E51" s="3"/>
    </row>
    <row r="52" spans="1:5" ht="10.5">
      <c r="A52" s="137" t="s">
        <v>40</v>
      </c>
      <c r="B52" s="138"/>
      <c r="C52" s="138"/>
      <c r="D52" s="141"/>
      <c r="E52" s="141"/>
    </row>
    <row r="53" spans="1:5" ht="21">
      <c r="A53" s="59" t="s">
        <v>9</v>
      </c>
      <c r="B53" s="193" t="s">
        <v>10</v>
      </c>
      <c r="C53" s="193"/>
      <c r="D53" s="65" t="s">
        <v>6214</v>
      </c>
      <c r="E53" s="65" t="s">
        <v>6220</v>
      </c>
    </row>
    <row r="54" spans="1:5" ht="10.5">
      <c r="A54" s="41">
        <v>1</v>
      </c>
      <c r="B54" s="41">
        <f>INDEX('Captura de Grupos'!$W$16:$AB$36,A54,$D$13)</f>
        <v>0</v>
      </c>
      <c r="C54" s="79" t="e">
        <f>(B54)/(INDEX('Captura de Grupos'!$W$16:$AB$36,21,$D$13))</f>
        <v>#DIV/0!</v>
      </c>
      <c r="D54" s="40" t="s">
        <v>6227</v>
      </c>
      <c r="E54" s="61" t="s">
        <v>6226</v>
      </c>
    </row>
    <row r="55" spans="1:5" ht="10.5">
      <c r="A55" s="41">
        <v>2</v>
      </c>
      <c r="B55" s="41">
        <f>INDEX('Captura de Grupos'!$W$16:$AB$36,A55,$D$13)</f>
        <v>0</v>
      </c>
      <c r="C55" s="79" t="e">
        <f>(B55)/(INDEX('Captura de Grupos'!$W$16:$AB$36,21,$D$13))</f>
        <v>#DIV/0!</v>
      </c>
      <c r="D55" s="40" t="s">
        <v>6228</v>
      </c>
      <c r="E55" s="61" t="s">
        <v>6226</v>
      </c>
    </row>
    <row r="56" spans="1:5" ht="10.5">
      <c r="A56" s="41">
        <v>3</v>
      </c>
      <c r="B56" s="41">
        <f>INDEX('Captura de Grupos'!$W$16:$AB$36,A56,$D$13)</f>
        <v>0</v>
      </c>
      <c r="C56" s="79" t="e">
        <f>(B56)/(INDEX('Captura de Grupos'!$W$16:$AB$36,21,$D$13))</f>
        <v>#DIV/0!</v>
      </c>
      <c r="D56" s="40" t="s">
        <v>6229</v>
      </c>
      <c r="E56" s="61" t="s">
        <v>6226</v>
      </c>
    </row>
    <row r="57" spans="1:5" ht="10.5">
      <c r="A57" s="41">
        <v>4</v>
      </c>
      <c r="B57" s="41">
        <f>INDEX('Captura de Grupos'!$W$16:$AB$36,A57,$D$13)</f>
        <v>0</v>
      </c>
      <c r="C57" s="79" t="e">
        <f>(B57)/(INDEX('Captura de Grupos'!$W$16:$AB$36,21,$D$13))</f>
        <v>#DIV/0!</v>
      </c>
      <c r="D57" s="40" t="s">
        <v>6230</v>
      </c>
      <c r="E57" s="61" t="s">
        <v>6226</v>
      </c>
    </row>
    <row r="58" spans="1:5" ht="10.5">
      <c r="A58" s="41">
        <v>5</v>
      </c>
      <c r="B58" s="41">
        <f>INDEX('Captura de Grupos'!$W$16:$AB$36,A58,$D$13)</f>
        <v>0</v>
      </c>
      <c r="C58" s="79" t="e">
        <f>(B58)/(INDEX('Captura de Grupos'!$W$16:$AB$36,21,$D$13))</f>
        <v>#DIV/0!</v>
      </c>
      <c r="D58" s="40" t="s">
        <v>6231</v>
      </c>
      <c r="E58" s="61" t="s">
        <v>6222</v>
      </c>
    </row>
    <row r="59" spans="1:5" ht="10.5">
      <c r="A59" s="41">
        <v>6</v>
      </c>
      <c r="B59" s="41">
        <f>INDEX('Captura de Grupos'!$W$16:$AB$36,A59,$D$13)</f>
        <v>0</v>
      </c>
      <c r="C59" s="79" t="e">
        <f>(B59)/(INDEX('Captura de Grupos'!$W$16:$AB$36,21,$D$13))</f>
        <v>#DIV/0!</v>
      </c>
      <c r="D59" s="40" t="s">
        <v>6232</v>
      </c>
      <c r="E59" s="61" t="s">
        <v>6222</v>
      </c>
    </row>
    <row r="60" spans="1:5" ht="10.5">
      <c r="A60" s="41">
        <v>7</v>
      </c>
      <c r="B60" s="41">
        <f>INDEX('Captura de Grupos'!$W$16:$AB$36,A60,$D$13)</f>
        <v>0</v>
      </c>
      <c r="C60" s="79" t="e">
        <f>(B60)/(INDEX('Captura de Grupos'!$W$16:$AB$36,21,$D$13))</f>
        <v>#DIV/0!</v>
      </c>
      <c r="D60" s="40" t="s">
        <v>6233</v>
      </c>
      <c r="E60" s="61" t="s">
        <v>6222</v>
      </c>
    </row>
    <row r="61" spans="1:5" ht="10.5">
      <c r="A61" s="41">
        <v>8</v>
      </c>
      <c r="B61" s="41">
        <f>INDEX('Captura de Grupos'!$W$16:$AB$36,A61,$D$13)</f>
        <v>0</v>
      </c>
      <c r="C61" s="79" t="e">
        <f>(B61)/(INDEX('Captura de Grupos'!$W$16:$AB$36,21,$D$13))</f>
        <v>#DIV/0!</v>
      </c>
      <c r="D61" s="40" t="s">
        <v>6233</v>
      </c>
      <c r="E61" s="61" t="s">
        <v>6222</v>
      </c>
    </row>
    <row r="62" spans="1:5" ht="10.5">
      <c r="A62" s="41">
        <v>9</v>
      </c>
      <c r="B62" s="41">
        <f>INDEX('Captura de Grupos'!$W$16:$AB$36,A62,$D$13)</f>
        <v>0</v>
      </c>
      <c r="C62" s="79" t="e">
        <f>(B62)/(INDEX('Captura de Grupos'!$W$16:$AB$36,21,$D$13))</f>
        <v>#DIV/0!</v>
      </c>
      <c r="D62" s="40" t="s">
        <v>6233</v>
      </c>
      <c r="E62" s="61" t="s">
        <v>6222</v>
      </c>
    </row>
    <row r="63" spans="1:5" ht="10.5">
      <c r="A63" s="41">
        <v>10</v>
      </c>
      <c r="B63" s="41">
        <f>INDEX('Captura de Grupos'!$W$16:$AB$36,A63,$D$13)</f>
        <v>0</v>
      </c>
      <c r="C63" s="79" t="e">
        <f>(B63)/(INDEX('Captura de Grupos'!$W$16:$AB$36,21,$D$13))</f>
        <v>#DIV/0!</v>
      </c>
      <c r="D63" s="40" t="s">
        <v>6234</v>
      </c>
      <c r="E63" s="61" t="s">
        <v>6226</v>
      </c>
    </row>
    <row r="64" spans="1:5" ht="10.5">
      <c r="A64" s="41">
        <v>11</v>
      </c>
      <c r="B64" s="41">
        <f>INDEX('Captura de Grupos'!$W$16:$AB$36,A64,$D$13)</f>
        <v>0</v>
      </c>
      <c r="C64" s="79" t="e">
        <f>(B64)/(INDEX('Captura de Grupos'!$W$16:$AB$36,21,$D$13))</f>
        <v>#DIV/0!</v>
      </c>
      <c r="D64" s="40" t="s">
        <v>6235</v>
      </c>
      <c r="E64" s="61" t="s">
        <v>6222</v>
      </c>
    </row>
    <row r="65" spans="1:5" ht="10.5">
      <c r="A65" s="41">
        <v>12</v>
      </c>
      <c r="B65" s="41">
        <f>INDEX('Captura de Grupos'!$W$16:$AB$36,A65,$D$13)</f>
        <v>0</v>
      </c>
      <c r="C65" s="79" t="e">
        <f>(B65)/(INDEX('Captura de Grupos'!$W$16:$AB$36,21,$D$13))</f>
        <v>#DIV/0!</v>
      </c>
      <c r="D65" s="40" t="s">
        <v>6236</v>
      </c>
      <c r="E65" s="61" t="s">
        <v>6226</v>
      </c>
    </row>
    <row r="66" spans="1:5" ht="10.5">
      <c r="A66" s="41">
        <v>13</v>
      </c>
      <c r="B66" s="41">
        <f>INDEX('Captura de Grupos'!$W$16:$AB$36,A66,$D$13)</f>
        <v>0</v>
      </c>
      <c r="C66" s="79" t="e">
        <f>(B66)/(INDEX('Captura de Grupos'!$W$16:$AB$36,21,$D$13))</f>
        <v>#DIV/0!</v>
      </c>
      <c r="D66" s="40" t="s">
        <v>6237</v>
      </c>
      <c r="E66" s="61" t="s">
        <v>6226</v>
      </c>
    </row>
    <row r="67" spans="1:5" ht="10.5">
      <c r="A67" s="41">
        <v>14</v>
      </c>
      <c r="B67" s="41">
        <f>INDEX('Captura de Grupos'!$W$16:$AB$36,A67,$D$13)</f>
        <v>0</v>
      </c>
      <c r="C67" s="79" t="e">
        <f>(B67)/(INDEX('Captura de Grupos'!$W$16:$AB$36,21,$D$13))</f>
        <v>#DIV/0!</v>
      </c>
      <c r="D67" s="40" t="s">
        <v>6238</v>
      </c>
      <c r="E67" s="61" t="s">
        <v>6226</v>
      </c>
    </row>
    <row r="68" spans="1:5" ht="10.5">
      <c r="A68" s="41">
        <v>15</v>
      </c>
      <c r="B68" s="41">
        <f>INDEX('Captura de Grupos'!$W$16:$AB$36,A68,$D$13)</f>
        <v>0</v>
      </c>
      <c r="C68" s="79" t="e">
        <f>(B68)/(INDEX('Captura de Grupos'!$W$16:$AB$36,21,$D$13))</f>
        <v>#DIV/0!</v>
      </c>
      <c r="D68" s="40" t="s">
        <v>6239</v>
      </c>
      <c r="E68" s="61" t="s">
        <v>6226</v>
      </c>
    </row>
    <row r="69" spans="1:5" ht="10.5">
      <c r="A69" s="41">
        <v>16</v>
      </c>
      <c r="B69" s="41">
        <f>INDEX('Captura de Grupos'!$W$16:$AB$36,A69,$D$13)</f>
        <v>0</v>
      </c>
      <c r="C69" s="79" t="e">
        <f>(B69)/(INDEX('Captura de Grupos'!$W$16:$AB$36,21,$D$13))</f>
        <v>#DIV/0!</v>
      </c>
      <c r="D69" s="40" t="s">
        <v>6240</v>
      </c>
      <c r="E69" s="61" t="s">
        <v>6226</v>
      </c>
    </row>
    <row r="70" spans="1:5" ht="10.5">
      <c r="A70" s="41">
        <v>17</v>
      </c>
      <c r="B70" s="41">
        <f>INDEX('Captura de Grupos'!$W$16:$AB$36,A70,$D$13)</f>
        <v>0</v>
      </c>
      <c r="C70" s="79" t="e">
        <f>(B70)/(INDEX('Captura de Grupos'!$W$16:$AB$36,21,$D$13))</f>
        <v>#DIV/0!</v>
      </c>
      <c r="D70" s="40" t="s">
        <v>6241</v>
      </c>
      <c r="E70" s="61" t="s">
        <v>6226</v>
      </c>
    </row>
    <row r="71" spans="1:5" ht="10.5">
      <c r="A71" s="41">
        <v>18</v>
      </c>
      <c r="B71" s="41">
        <f>INDEX('Captura de Grupos'!$W$16:$AB$36,A71,$D$13)</f>
        <v>0</v>
      </c>
      <c r="C71" s="79" t="e">
        <f>(B71)/(INDEX('Captura de Grupos'!$W$16:$AB$36,21,$D$13))</f>
        <v>#DIV/0!</v>
      </c>
      <c r="D71" s="40" t="s">
        <v>6242</v>
      </c>
      <c r="E71" s="61" t="s">
        <v>6222</v>
      </c>
    </row>
    <row r="72" spans="1:5" ht="10.5">
      <c r="A72" s="41">
        <v>19</v>
      </c>
      <c r="B72" s="41">
        <f>INDEX('Captura de Grupos'!$W$16:$AB$36,A72,$D$13)</f>
        <v>0</v>
      </c>
      <c r="C72" s="79" t="e">
        <f>(B72)/(INDEX('Captura de Grupos'!$W$16:$AB$36,21,$D$13))</f>
        <v>#DIV/0!</v>
      </c>
      <c r="D72" s="40" t="s">
        <v>6242</v>
      </c>
      <c r="E72" s="61" t="s">
        <v>6222</v>
      </c>
    </row>
    <row r="73" spans="1:5" ht="10.5">
      <c r="A73" s="41">
        <v>20</v>
      </c>
      <c r="B73" s="41">
        <f>INDEX('Captura de Grupos'!$W$16:$AB$36,A73,$D$13)</f>
        <v>0</v>
      </c>
      <c r="C73" s="79" t="e">
        <f>(B73)/(INDEX('Captura de Grupos'!$W$16:$AB$36,21,$D$13))</f>
        <v>#DIV/0!</v>
      </c>
      <c r="D73" s="40" t="s">
        <v>6242</v>
      </c>
      <c r="E73" s="61" t="s">
        <v>6222</v>
      </c>
    </row>
    <row r="74" spans="1:5" ht="10.5">
      <c r="A74" s="42"/>
      <c r="B74" s="43"/>
      <c r="C74" s="78"/>
      <c r="D74" s="44"/>
      <c r="E74" s="3"/>
    </row>
    <row r="75" spans="1:5" ht="10.5">
      <c r="A75" s="137" t="s">
        <v>60</v>
      </c>
      <c r="B75" s="138"/>
      <c r="C75" s="138"/>
      <c r="D75" s="141"/>
      <c r="E75" s="141"/>
    </row>
    <row r="76" spans="1:5" ht="21">
      <c r="A76" s="59" t="s">
        <v>9</v>
      </c>
      <c r="B76" s="193" t="s">
        <v>10</v>
      </c>
      <c r="C76" s="193"/>
      <c r="D76" s="47" t="s">
        <v>6214</v>
      </c>
      <c r="E76" s="48" t="s">
        <v>6220</v>
      </c>
    </row>
    <row r="77" spans="1:5" ht="21">
      <c r="A77" s="41">
        <v>1</v>
      </c>
      <c r="B77" s="41">
        <f>INDEX('Captura de Grupos'!$B$43:$G$62,A77,$D$13)</f>
        <v>0</v>
      </c>
      <c r="C77" s="79" t="e">
        <f>(B77)/(INDEX('Captura de Grupos'!$B$43:$G$63,21,$D$13))</f>
        <v>#DIV/0!</v>
      </c>
      <c r="D77" s="40" t="s">
        <v>6243</v>
      </c>
      <c r="E77" s="40" t="s">
        <v>6226</v>
      </c>
    </row>
    <row r="78" spans="1:5" ht="21">
      <c r="A78" s="41">
        <v>2</v>
      </c>
      <c r="B78" s="41">
        <f>INDEX('Captura de Grupos'!$B$43:$G$62,A78,$D$13)</f>
        <v>0</v>
      </c>
      <c r="C78" s="79" t="e">
        <f>(B78)/(INDEX('Captura de Grupos'!$B$43:$G$63,21,$D$13))</f>
        <v>#DIV/0!</v>
      </c>
      <c r="D78" s="40" t="s">
        <v>6243</v>
      </c>
      <c r="E78" s="40" t="s">
        <v>6226</v>
      </c>
    </row>
    <row r="79" spans="1:5" ht="21">
      <c r="A79" s="41">
        <v>3</v>
      </c>
      <c r="B79" s="41">
        <f>INDEX('Captura de Grupos'!$B$43:$G$62,A79,$D$13)</f>
        <v>0</v>
      </c>
      <c r="C79" s="79" t="e">
        <f>(B79)/(INDEX('Captura de Grupos'!$B$43:$G$63,21,$D$13))</f>
        <v>#DIV/0!</v>
      </c>
      <c r="D79" s="40" t="s">
        <v>6243</v>
      </c>
      <c r="E79" s="40" t="s">
        <v>6226</v>
      </c>
    </row>
    <row r="80" spans="1:5" ht="21">
      <c r="A80" s="41">
        <v>4</v>
      </c>
      <c r="B80" s="41">
        <f>INDEX('Captura de Grupos'!$B$43:$G$62,A80,$D$13)</f>
        <v>0</v>
      </c>
      <c r="C80" s="79" t="e">
        <f>(B80)/(INDEX('Captura de Grupos'!$B$43:$G$63,21,$D$13))</f>
        <v>#DIV/0!</v>
      </c>
      <c r="D80" s="40" t="s">
        <v>6243</v>
      </c>
      <c r="E80" s="40" t="s">
        <v>6226</v>
      </c>
    </row>
    <row r="81" spans="1:5" ht="21">
      <c r="A81" s="41">
        <v>5</v>
      </c>
      <c r="B81" s="41">
        <f>INDEX('Captura de Grupos'!$B$43:$G$62,A81,$D$13)</f>
        <v>0</v>
      </c>
      <c r="C81" s="79" t="e">
        <f>(B81)/(INDEX('Captura de Grupos'!$B$43:$G$63,21,$D$13))</f>
        <v>#DIV/0!</v>
      </c>
      <c r="D81" s="40" t="s">
        <v>6243</v>
      </c>
      <c r="E81" s="40" t="s">
        <v>6226</v>
      </c>
    </row>
    <row r="82" spans="1:5" ht="21">
      <c r="A82" s="41">
        <v>6</v>
      </c>
      <c r="B82" s="41">
        <f>INDEX('Captura de Grupos'!$B$43:$G$62,A82,$D$13)</f>
        <v>0</v>
      </c>
      <c r="C82" s="79" t="e">
        <f>(B82)/(INDEX('Captura de Grupos'!$B$43:$G$63,21,$D$13))</f>
        <v>#DIV/0!</v>
      </c>
      <c r="D82" s="40" t="s">
        <v>6244</v>
      </c>
      <c r="E82" s="40" t="s">
        <v>6226</v>
      </c>
    </row>
    <row r="83" spans="1:5" ht="21">
      <c r="A83" s="41">
        <v>7</v>
      </c>
      <c r="B83" s="41">
        <f>INDEX('Captura de Grupos'!$B$43:$G$62,A83,$D$13)</f>
        <v>0</v>
      </c>
      <c r="C83" s="79" t="e">
        <f>(B83)/(INDEX('Captura de Grupos'!$B$43:$G$63,21,$D$13))</f>
        <v>#DIV/0!</v>
      </c>
      <c r="D83" s="40" t="s">
        <v>6244</v>
      </c>
      <c r="E83" s="40" t="s">
        <v>6226</v>
      </c>
    </row>
    <row r="84" spans="1:5" ht="21">
      <c r="A84" s="41">
        <v>8</v>
      </c>
      <c r="B84" s="41">
        <f>INDEX('Captura de Grupos'!$B$43:$G$62,A84,$D$13)</f>
        <v>0</v>
      </c>
      <c r="C84" s="79" t="e">
        <f>(B84)/(INDEX('Captura de Grupos'!$B$43:$G$63,21,$D$13))</f>
        <v>#DIV/0!</v>
      </c>
      <c r="D84" s="40" t="s">
        <v>6244</v>
      </c>
      <c r="E84" s="40" t="s">
        <v>6226</v>
      </c>
    </row>
    <row r="85" spans="1:5" ht="21">
      <c r="A85" s="41">
        <v>9</v>
      </c>
      <c r="B85" s="41">
        <f>INDEX('Captura de Grupos'!$B$43:$G$62,A85,$D$13)</f>
        <v>0</v>
      </c>
      <c r="C85" s="79" t="e">
        <f>(B85)/(INDEX('Captura de Grupos'!$B$43:$G$63,21,$D$13))</f>
        <v>#DIV/0!</v>
      </c>
      <c r="D85" s="40" t="s">
        <v>6244</v>
      </c>
      <c r="E85" s="40" t="s">
        <v>6226</v>
      </c>
    </row>
    <row r="86" spans="1:5" ht="21">
      <c r="A86" s="41">
        <v>10</v>
      </c>
      <c r="B86" s="41">
        <f>INDEX('Captura de Grupos'!$B$43:$G$62,A86,$D$13)</f>
        <v>0</v>
      </c>
      <c r="C86" s="79" t="e">
        <f>(B86)/(INDEX('Captura de Grupos'!$B$43:$G$63,21,$D$13))</f>
        <v>#DIV/0!</v>
      </c>
      <c r="D86" s="40" t="s">
        <v>6244</v>
      </c>
      <c r="E86" s="40" t="s">
        <v>6226</v>
      </c>
    </row>
    <row r="87" spans="1:5" ht="21">
      <c r="A87" s="41">
        <v>11</v>
      </c>
      <c r="B87" s="41">
        <f>INDEX('Captura de Grupos'!$B$43:$G$62,A87,$D$13)</f>
        <v>0</v>
      </c>
      <c r="C87" s="79" t="e">
        <f>(B87)/(INDEX('Captura de Grupos'!$B$43:$G$63,21,$D$13))</f>
        <v>#DIV/0!</v>
      </c>
      <c r="D87" s="40" t="s">
        <v>6244</v>
      </c>
      <c r="E87" s="40" t="s">
        <v>6226</v>
      </c>
    </row>
    <row r="88" spans="1:5" ht="10.5">
      <c r="A88" s="41">
        <v>12</v>
      </c>
      <c r="B88" s="41">
        <f>INDEX('Captura de Grupos'!$B$43:$G$62,A88,$D$13)</f>
        <v>0</v>
      </c>
      <c r="C88" s="79" t="e">
        <f>(B88)/(INDEX('Captura de Grupos'!$B$43:$G$63,21,$D$13))</f>
        <v>#DIV/0!</v>
      </c>
      <c r="D88" s="40" t="s">
        <v>6245</v>
      </c>
      <c r="E88" s="40" t="s">
        <v>6226</v>
      </c>
    </row>
    <row r="89" spans="1:5" ht="10.5">
      <c r="A89" s="41">
        <v>13</v>
      </c>
      <c r="B89" s="41">
        <f>INDEX('Captura de Grupos'!$B$43:$G$62,A89,$D$13)</f>
        <v>0</v>
      </c>
      <c r="C89" s="79" t="e">
        <f>(B89)/(INDEX('Captura de Grupos'!$B$43:$G$63,21,$D$13))</f>
        <v>#DIV/0!</v>
      </c>
      <c r="D89" s="40" t="s">
        <v>6245</v>
      </c>
      <c r="E89" s="40" t="s">
        <v>6226</v>
      </c>
    </row>
    <row r="90" spans="1:5" ht="10.5">
      <c r="A90" s="41">
        <v>14</v>
      </c>
      <c r="B90" s="41">
        <f>INDEX('Captura de Grupos'!$B$43:$G$62,A90,$D$13)</f>
        <v>0</v>
      </c>
      <c r="C90" s="79" t="e">
        <f>(B90)/(INDEX('Captura de Grupos'!$B$43:$G$63,21,$D$13))</f>
        <v>#DIV/0!</v>
      </c>
      <c r="D90" s="40" t="s">
        <v>6245</v>
      </c>
      <c r="E90" s="40" t="s">
        <v>6226</v>
      </c>
    </row>
    <row r="91" spans="1:5" ht="21">
      <c r="A91" s="41">
        <v>15</v>
      </c>
      <c r="B91" s="41">
        <f>INDEX('Captura de Grupos'!$B$43:$G$62,A91,$D$13)</f>
        <v>0</v>
      </c>
      <c r="C91" s="79" t="e">
        <f>(B91)/(INDEX('Captura de Grupos'!$B$43:$G$63,21,$D$13))</f>
        <v>#DIV/0!</v>
      </c>
      <c r="D91" s="40" t="s">
        <v>6246</v>
      </c>
      <c r="E91" s="40" t="s">
        <v>6226</v>
      </c>
    </row>
    <row r="92" spans="1:5" ht="21">
      <c r="A92" s="41">
        <v>16</v>
      </c>
      <c r="B92" s="41">
        <f>INDEX('Captura de Grupos'!$B$43:$G$62,A92,$D$13)</f>
        <v>0</v>
      </c>
      <c r="C92" s="79" t="e">
        <f>(B92)/(INDEX('Captura de Grupos'!$B$43:$G$63,21,$D$13))</f>
        <v>#DIV/0!</v>
      </c>
      <c r="D92" s="40" t="s">
        <v>6246</v>
      </c>
      <c r="E92" s="40" t="s">
        <v>6226</v>
      </c>
    </row>
    <row r="93" spans="1:5" ht="21">
      <c r="A93" s="41">
        <v>17</v>
      </c>
      <c r="B93" s="41">
        <f>INDEX('Captura de Grupos'!$B$43:$G$62,A93,$D$13)</f>
        <v>0</v>
      </c>
      <c r="C93" s="79" t="e">
        <f>(B93)/(INDEX('Captura de Grupos'!$B$43:$G$63,21,$D$13))</f>
        <v>#DIV/0!</v>
      </c>
      <c r="D93" s="40" t="s">
        <v>6246</v>
      </c>
      <c r="E93" s="40" t="s">
        <v>6226</v>
      </c>
    </row>
    <row r="94" spans="1:5" ht="10.5">
      <c r="A94" s="41">
        <v>18</v>
      </c>
      <c r="B94" s="41">
        <f>INDEX('Captura de Grupos'!$B$43:$G$62,A94,$D$13)</f>
        <v>0</v>
      </c>
      <c r="C94" s="79" t="e">
        <f>(B94)/(INDEX('Captura de Grupos'!$B$43:$G$63,21,$D$13))</f>
        <v>#DIV/0!</v>
      </c>
      <c r="D94" s="40" t="s">
        <v>6247</v>
      </c>
      <c r="E94" s="40" t="s">
        <v>6226</v>
      </c>
    </row>
    <row r="95" spans="1:5" ht="10.5">
      <c r="A95" s="41">
        <v>19</v>
      </c>
      <c r="B95" s="41">
        <f>INDEX('Captura de Grupos'!$B$43:$G$62,A95,$D$13)</f>
        <v>0</v>
      </c>
      <c r="C95" s="79" t="e">
        <f>(B95)/(INDEX('Captura de Grupos'!$B$43:$G$63,21,$D$13))</f>
        <v>#DIV/0!</v>
      </c>
      <c r="D95" s="40" t="s">
        <v>6247</v>
      </c>
      <c r="E95" s="40" t="s">
        <v>6226</v>
      </c>
    </row>
    <row r="96" spans="1:5" ht="10.5">
      <c r="A96" s="41">
        <v>20</v>
      </c>
      <c r="B96" s="41">
        <f>INDEX('Captura de Grupos'!$B$43:$G$62,A96,$D$13)</f>
        <v>0</v>
      </c>
      <c r="C96" s="79" t="e">
        <f>(B96)/(INDEX('Captura de Grupos'!$B$43:$G$63,21,$D$13))</f>
        <v>#DIV/0!</v>
      </c>
      <c r="D96" s="40" t="s">
        <v>6247</v>
      </c>
      <c r="E96" s="40" t="s">
        <v>6226</v>
      </c>
    </row>
    <row r="97" spans="1:5" ht="10.5">
      <c r="A97" s="42"/>
      <c r="B97" s="43"/>
      <c r="C97" s="78"/>
      <c r="D97" s="44"/>
      <c r="E97" s="44"/>
    </row>
    <row r="98" spans="1:5" ht="10.5">
      <c r="A98" s="137" t="s">
        <v>59</v>
      </c>
      <c r="B98" s="138"/>
      <c r="C98" s="138"/>
      <c r="D98" s="141"/>
      <c r="E98" s="141"/>
    </row>
    <row r="99" spans="1:5" ht="21">
      <c r="A99" s="59" t="s">
        <v>9</v>
      </c>
      <c r="B99" s="193" t="s">
        <v>10</v>
      </c>
      <c r="C99" s="193"/>
      <c r="D99" s="145" t="s">
        <v>6214</v>
      </c>
      <c r="E99" s="146" t="s">
        <v>6220</v>
      </c>
    </row>
    <row r="100" spans="1:5" ht="10.5">
      <c r="A100" s="41">
        <v>1</v>
      </c>
      <c r="B100" s="41">
        <f>INDEX('Captura de Grupos'!$B$70:$G$84,A100,$D$13)</f>
        <v>0</v>
      </c>
      <c r="C100" s="79" t="e">
        <f>(B100)/(INDEX('Captura de Grupos'!$B$70:$G$85,16,$D$13))</f>
        <v>#DIV/0!</v>
      </c>
      <c r="D100" s="40" t="s">
        <v>6248</v>
      </c>
      <c r="E100" s="40" t="s">
        <v>6222</v>
      </c>
    </row>
    <row r="101" spans="1:5" ht="10.5">
      <c r="A101" s="41">
        <v>2</v>
      </c>
      <c r="B101" s="41">
        <f>INDEX('Captura de Grupos'!$B$70:$G$84,A101,$D$13)</f>
        <v>0</v>
      </c>
      <c r="C101" s="79" t="e">
        <f>(B101)/(INDEX('Captura de Grupos'!$B$70:$G$85,16,$D$13))</f>
        <v>#DIV/0!</v>
      </c>
      <c r="D101" s="40" t="s">
        <v>6248</v>
      </c>
      <c r="E101" s="40" t="s">
        <v>6222</v>
      </c>
    </row>
    <row r="102" spans="1:5" ht="10.5">
      <c r="A102" s="41">
        <v>3</v>
      </c>
      <c r="B102" s="41">
        <f>INDEX('Captura de Grupos'!$B$70:$G$84,A102,$D$13)</f>
        <v>0</v>
      </c>
      <c r="C102" s="79" t="e">
        <f>(B102)/(INDEX('Captura de Grupos'!$B$70:$G$85,16,$D$13))</f>
        <v>#DIV/0!</v>
      </c>
      <c r="D102" s="40" t="s">
        <v>6248</v>
      </c>
      <c r="E102" s="40" t="s">
        <v>6222</v>
      </c>
    </row>
    <row r="103" spans="1:5" ht="10.5">
      <c r="A103" s="41">
        <v>4</v>
      </c>
      <c r="B103" s="41">
        <f>INDEX('Captura de Grupos'!$B$70:$G$84,A103,$D$13)</f>
        <v>0</v>
      </c>
      <c r="C103" s="79" t="e">
        <f>(B103)/(INDEX('Captura de Grupos'!$B$70:$G$85,16,$D$13))</f>
        <v>#DIV/0!</v>
      </c>
      <c r="D103" s="40" t="s">
        <v>6248</v>
      </c>
      <c r="E103" s="40" t="s">
        <v>6222</v>
      </c>
    </row>
    <row r="104" spans="1:5" ht="21">
      <c r="A104" s="41">
        <v>5</v>
      </c>
      <c r="B104" s="41">
        <f>INDEX('Captura de Grupos'!$B$70:$G$84,A104,$D$13)</f>
        <v>0</v>
      </c>
      <c r="C104" s="79" t="e">
        <f>(B104)/(INDEX('Captura de Grupos'!$B$70:$G$85,16,$D$13))</f>
        <v>#DIV/0!</v>
      </c>
      <c r="D104" s="40" t="s">
        <v>6249</v>
      </c>
      <c r="E104" s="40" t="s">
        <v>6226</v>
      </c>
    </row>
    <row r="105" spans="1:5" ht="21">
      <c r="A105" s="41">
        <v>6</v>
      </c>
      <c r="B105" s="41">
        <f>INDEX('Captura de Grupos'!$B$70:$G$84,A105,$D$13)</f>
        <v>0</v>
      </c>
      <c r="C105" s="79" t="e">
        <f>(B105)/(INDEX('Captura de Grupos'!$B$70:$G$85,16,$D$13))</f>
        <v>#DIV/0!</v>
      </c>
      <c r="D105" s="40" t="s">
        <v>6250</v>
      </c>
      <c r="E105" s="40" t="s">
        <v>6226</v>
      </c>
    </row>
    <row r="106" spans="1:5" ht="21">
      <c r="A106" s="41">
        <v>7</v>
      </c>
      <c r="B106" s="41">
        <f>INDEX('Captura de Grupos'!$B$70:$G$84,A106,$D$13)</f>
        <v>0</v>
      </c>
      <c r="C106" s="79" t="e">
        <f>(B106)/(INDEX('Captura de Grupos'!$B$70:$G$85,16,$D$13))</f>
        <v>#DIV/0!</v>
      </c>
      <c r="D106" s="40" t="s">
        <v>6250</v>
      </c>
      <c r="E106" s="40" t="s">
        <v>6226</v>
      </c>
    </row>
    <row r="107" spans="1:5" ht="10.5">
      <c r="A107" s="41">
        <v>8</v>
      </c>
      <c r="B107" s="41">
        <f>INDEX('Captura de Grupos'!$B$70:$G$84,A107,$D$13)</f>
        <v>0</v>
      </c>
      <c r="C107" s="79" t="e">
        <f>(B107)/(INDEX('Captura de Grupos'!$B$70:$G$85,16,$D$13))</f>
        <v>#DIV/0!</v>
      </c>
      <c r="D107" s="40" t="s">
        <v>6251</v>
      </c>
      <c r="E107" s="40" t="s">
        <v>6226</v>
      </c>
    </row>
    <row r="108" spans="1:5" ht="10.5">
      <c r="A108" s="41">
        <v>9</v>
      </c>
      <c r="B108" s="41">
        <f>INDEX('Captura de Grupos'!$B$70:$G$84,A108,$D$13)</f>
        <v>0</v>
      </c>
      <c r="C108" s="79" t="e">
        <f>(B108)/(INDEX('Captura de Grupos'!$B$70:$G$85,16,$D$13))</f>
        <v>#DIV/0!</v>
      </c>
      <c r="D108" s="40" t="s">
        <v>6251</v>
      </c>
      <c r="E108" s="40" t="s">
        <v>6226</v>
      </c>
    </row>
    <row r="109" spans="1:5" ht="10.5">
      <c r="A109" s="41">
        <v>10</v>
      </c>
      <c r="B109" s="41">
        <f>INDEX('Captura de Grupos'!$B$70:$G$84,A109,$D$13)</f>
        <v>0</v>
      </c>
      <c r="C109" s="79" t="e">
        <f>(B109)/(INDEX('Captura de Grupos'!$B$70:$G$85,16,$D$13))</f>
        <v>#DIV/0!</v>
      </c>
      <c r="D109" s="40" t="s">
        <v>6252</v>
      </c>
      <c r="E109" s="40" t="s">
        <v>6226</v>
      </c>
    </row>
    <row r="110" spans="1:5" ht="10.5">
      <c r="A110" s="41">
        <v>11</v>
      </c>
      <c r="B110" s="41">
        <f>INDEX('Captura de Grupos'!$B$70:$G$84,A110,$D$13)</f>
        <v>0</v>
      </c>
      <c r="C110" s="79" t="e">
        <f>(B110)/(INDEX('Captura de Grupos'!$B$70:$G$85,16,$D$13))</f>
        <v>#DIV/0!</v>
      </c>
      <c r="D110" s="40" t="s">
        <v>6253</v>
      </c>
      <c r="E110" s="40" t="s">
        <v>6226</v>
      </c>
    </row>
    <row r="111" spans="1:5" ht="10.5">
      <c r="A111" s="41">
        <v>12</v>
      </c>
      <c r="B111" s="41">
        <f>INDEX('Captura de Grupos'!$B$70:$G$84,A111,$D$13)</f>
        <v>0</v>
      </c>
      <c r="C111" s="79" t="e">
        <f>(B111)/(INDEX('Captura de Grupos'!$B$70:$G$85,16,$D$13))</f>
        <v>#DIV/0!</v>
      </c>
      <c r="D111" s="40" t="s">
        <v>6253</v>
      </c>
      <c r="E111" s="40" t="s">
        <v>6226</v>
      </c>
    </row>
    <row r="112" spans="1:5" ht="21">
      <c r="A112" s="41">
        <v>13</v>
      </c>
      <c r="B112" s="41">
        <f>INDEX('Captura de Grupos'!$B$70:$G$84,A112,$D$13)</f>
        <v>0</v>
      </c>
      <c r="C112" s="79" t="e">
        <f>(B112)/(INDEX('Captura de Grupos'!$B$70:$G$85,16,$D$13))</f>
        <v>#DIV/0!</v>
      </c>
      <c r="D112" s="40" t="s">
        <v>6254</v>
      </c>
      <c r="E112" s="40" t="s">
        <v>6226</v>
      </c>
    </row>
    <row r="113" spans="1:5" ht="10.5">
      <c r="A113" s="41">
        <v>14</v>
      </c>
      <c r="B113" s="41">
        <f>INDEX('Captura de Grupos'!$B$70:$G$84,A113,$D$13)</f>
        <v>0</v>
      </c>
      <c r="C113" s="79" t="e">
        <f>(B113)/(INDEX('Captura de Grupos'!$B$70:$G$85,16,$D$13))</f>
        <v>#DIV/0!</v>
      </c>
      <c r="D113" s="40" t="s">
        <v>6255</v>
      </c>
      <c r="E113" s="40" t="s">
        <v>6226</v>
      </c>
    </row>
    <row r="114" spans="1:5" ht="21">
      <c r="A114" s="41">
        <v>15</v>
      </c>
      <c r="B114" s="41">
        <f>INDEX('Captura de Grupos'!$B$70:$G$84,A114,$D$13)</f>
        <v>0</v>
      </c>
      <c r="C114" s="79" t="e">
        <f>(B114)/(INDEX('Captura de Grupos'!$B$70:$G$85,16,$D$13))</f>
        <v>#DIV/0!</v>
      </c>
      <c r="D114" s="40" t="s">
        <v>6256</v>
      </c>
      <c r="E114" s="40" t="s">
        <v>6226</v>
      </c>
    </row>
    <row r="115" spans="1:5" ht="10.5">
      <c r="A115" s="54"/>
      <c r="B115" s="54"/>
      <c r="C115" s="80"/>
      <c r="D115" s="44"/>
      <c r="E115" s="3"/>
    </row>
    <row r="116" spans="1:5" ht="10.5">
      <c r="A116" s="137" t="s">
        <v>58</v>
      </c>
      <c r="B116" s="138"/>
      <c r="C116" s="138"/>
      <c r="D116" s="141"/>
      <c r="E116" s="141"/>
    </row>
    <row r="117" spans="1:5" ht="21">
      <c r="A117" s="59" t="s">
        <v>9</v>
      </c>
      <c r="B117" s="193" t="s">
        <v>10</v>
      </c>
      <c r="C117" s="193"/>
      <c r="D117" s="147" t="s">
        <v>6214</v>
      </c>
      <c r="E117" s="149" t="s">
        <v>6220</v>
      </c>
    </row>
    <row r="118" spans="1:5" ht="10.5">
      <c r="A118" s="41">
        <v>1</v>
      </c>
      <c r="B118" s="41">
        <f>INDEX('Captura de Grupos'!$W$43:$AB$52,A118,$D$13)</f>
        <v>0</v>
      </c>
      <c r="C118" s="79" t="e">
        <f>(B118)/(INDEX('Captura de Grupos'!$W$43:$AB$63,21,$D$13))</f>
        <v>#DIV/0!</v>
      </c>
      <c r="D118" s="148" t="s">
        <v>6257</v>
      </c>
      <c r="E118" s="134" t="s">
        <v>6222</v>
      </c>
    </row>
    <row r="119" spans="1:5" ht="10.5">
      <c r="A119" s="41">
        <v>2</v>
      </c>
      <c r="B119" s="41">
        <f>INDEX('Captura de Grupos'!$W$43:$AB$63,A119,$D$13)</f>
        <v>0</v>
      </c>
      <c r="C119" s="79" t="e">
        <f>(B119)/(INDEX('Captura de Grupos'!$W$43:$AB$63,21,$D$13))</f>
        <v>#DIV/0!</v>
      </c>
      <c r="D119" s="148" t="s">
        <v>6258</v>
      </c>
      <c r="E119" s="134" t="s">
        <v>6222</v>
      </c>
    </row>
    <row r="120" spans="1:5" ht="10.5">
      <c r="A120" s="41">
        <v>3</v>
      </c>
      <c r="B120" s="41">
        <f>INDEX('Captura de Grupos'!$W$43:$AB$63,A120,$D$13)</f>
        <v>0</v>
      </c>
      <c r="C120" s="79" t="e">
        <f>(B120)/(INDEX('Captura de Grupos'!$W$43:$AB$63,21,$D$13))</f>
        <v>#DIV/0!</v>
      </c>
      <c r="D120" s="148" t="s">
        <v>6259</v>
      </c>
      <c r="E120" s="134" t="s">
        <v>6222</v>
      </c>
    </row>
    <row r="121" spans="1:5" ht="10.5">
      <c r="A121" s="41">
        <v>4</v>
      </c>
      <c r="B121" s="41">
        <f>INDEX('Captura de Grupos'!$W$43:$AB$63,A121,$D$13)</f>
        <v>0</v>
      </c>
      <c r="C121" s="79" t="e">
        <f>(B121)/(INDEX('Captura de Grupos'!$W$43:$AB$63,21,$D$13))</f>
        <v>#DIV/0!</v>
      </c>
      <c r="D121" s="148" t="s">
        <v>6260</v>
      </c>
      <c r="E121" s="134" t="s">
        <v>6222</v>
      </c>
    </row>
    <row r="122" spans="1:5" ht="10.5">
      <c r="A122" s="41">
        <v>5</v>
      </c>
      <c r="B122" s="41">
        <f>INDEX('Captura de Grupos'!$W$43:$AB$63,A122,$D$13)</f>
        <v>0</v>
      </c>
      <c r="C122" s="79" t="e">
        <f>(B122)/(INDEX('Captura de Grupos'!$W$43:$AB$63,21,$D$13))</f>
        <v>#DIV/0!</v>
      </c>
      <c r="D122" s="148" t="s">
        <v>6261</v>
      </c>
      <c r="E122" s="134" t="s">
        <v>6222</v>
      </c>
    </row>
    <row r="123" spans="1:5" ht="10.5">
      <c r="A123" s="41">
        <v>6</v>
      </c>
      <c r="B123" s="41">
        <f>INDEX('Captura de Grupos'!$W$43:$AB$63,A123,$D$13)</f>
        <v>0</v>
      </c>
      <c r="C123" s="79" t="e">
        <f>(B123)/(INDEX('Captura de Grupos'!$W$43:$AB$63,21,$D$13))</f>
        <v>#DIV/0!</v>
      </c>
      <c r="D123" s="148" t="s">
        <v>6262</v>
      </c>
      <c r="E123" s="134" t="s">
        <v>6222</v>
      </c>
    </row>
    <row r="124" spans="1:5" ht="10.5">
      <c r="A124" s="41">
        <v>7</v>
      </c>
      <c r="B124" s="41">
        <f>INDEX('Captura de Grupos'!$W$43:$AB$63,A124,$D$13)</f>
        <v>0</v>
      </c>
      <c r="C124" s="79" t="e">
        <f>(B124)/(INDEX('Captura de Grupos'!$W$43:$AB$63,21,$D$13))</f>
        <v>#DIV/0!</v>
      </c>
      <c r="D124" s="148" t="s">
        <v>6263</v>
      </c>
      <c r="E124" s="134" t="s">
        <v>6222</v>
      </c>
    </row>
    <row r="125" spans="1:5" ht="10.5">
      <c r="A125" s="41">
        <v>8</v>
      </c>
      <c r="B125" s="41">
        <f>INDEX('Captura de Grupos'!$W$43:$AB$63,A125,$D$13)</f>
        <v>0</v>
      </c>
      <c r="C125" s="79" t="e">
        <f>(B125)/(INDEX('Captura de Grupos'!$W$43:$AB$63,21,$D$13))</f>
        <v>#DIV/0!</v>
      </c>
      <c r="D125" s="148" t="s">
        <v>6264</v>
      </c>
      <c r="E125" s="134" t="s">
        <v>6222</v>
      </c>
    </row>
    <row r="126" spans="1:5" ht="10.5">
      <c r="A126" s="41">
        <v>9</v>
      </c>
      <c r="B126" s="41">
        <f>INDEX('Captura de Grupos'!$W$43:$AB$63,A126,$D$13)</f>
        <v>0</v>
      </c>
      <c r="C126" s="79" t="e">
        <f>(B126)/(INDEX('Captura de Grupos'!$W$43:$AB$63,21,$D$13))</f>
        <v>#DIV/0!</v>
      </c>
      <c r="D126" s="148" t="s">
        <v>6265</v>
      </c>
      <c r="E126" s="134" t="s">
        <v>6222</v>
      </c>
    </row>
    <row r="127" spans="1:5" ht="10.5">
      <c r="A127" s="41">
        <v>10</v>
      </c>
      <c r="B127" s="41">
        <f>INDEX('Captura de Grupos'!$W$43:$AB$63,A127,$D$13)</f>
        <v>0</v>
      </c>
      <c r="C127" s="79" t="e">
        <f>(B127)/(INDEX('Captura de Grupos'!$W$43:$AB$63,21,$D$13))</f>
        <v>#DIV/0!</v>
      </c>
      <c r="D127" s="148" t="s">
        <v>6266</v>
      </c>
      <c r="E127" s="134" t="s">
        <v>6222</v>
      </c>
    </row>
  </sheetData>
  <sheetProtection/>
  <protectedRanges>
    <protectedRange sqref="D13" name="Rango1"/>
  </protectedRanges>
  <mergeCells count="10">
    <mergeCell ref="B117:C117"/>
    <mergeCell ref="B76:C76"/>
    <mergeCell ref="B99:C99"/>
    <mergeCell ref="A3:E3"/>
    <mergeCell ref="A4:E4"/>
    <mergeCell ref="A6:E6"/>
    <mergeCell ref="A14:B14"/>
    <mergeCell ref="A15:B15"/>
    <mergeCell ref="B53:C53"/>
    <mergeCell ref="A5:E5"/>
  </mergeCells>
  <conditionalFormatting sqref="C118:C127 C31:C50 C54:C73 C77:C96 C100:C114">
    <cfRule type="cellIs" priority="1" dxfId="2" operator="greaterThanOrEqual" stopIfTrue="1">
      <formula>0.6</formula>
    </cfRule>
    <cfRule type="cellIs" priority="2" dxfId="1" operator="between" stopIfTrue="1">
      <formula>0.3999999</formula>
      <formula>60</formula>
    </cfRule>
    <cfRule type="cellIs" priority="3" dxfId="0" operator="lessThan" stopIfTrue="1">
      <formula>0.4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119" scale="75" r:id="rId2"/>
  <headerFooter>
    <oddHeader>&amp;LSecretaría de Educación
Subsecretaría de Educación Básica
Dirección General de Educación Secundaria
Subdirección de Escuelas Telesecundarias&amp;R&amp;G</oddHeader>
  </headerFooter>
  <rowBreaks count="4" manualBreakCount="4">
    <brk id="51" max="255" man="1"/>
    <brk id="74" max="255" man="1"/>
    <brk id="97" max="255" man="1"/>
    <brk id="115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57421875" style="8" customWidth="1"/>
    <col min="2" max="2" width="8.00390625" style="7" bestFit="1" customWidth="1"/>
    <col min="3" max="3" width="10.57421875" style="70" bestFit="1" customWidth="1"/>
    <col min="4" max="4" width="67.8515625" style="1" customWidth="1"/>
    <col min="5" max="5" width="15.00390625" style="4" bestFit="1" customWidth="1"/>
    <col min="6" max="16384" width="11.421875" style="9" customWidth="1"/>
  </cols>
  <sheetData>
    <row r="1" s="133" customFormat="1" ht="12" customHeight="1">
      <c r="C1" s="135"/>
    </row>
    <row r="2" s="133" customFormat="1" ht="12" customHeight="1">
      <c r="C2" s="135"/>
    </row>
    <row r="3" spans="1:5" ht="12.75">
      <c r="A3" s="194" t="s">
        <v>6213</v>
      </c>
      <c r="B3" s="194"/>
      <c r="C3" s="194"/>
      <c r="D3" s="194"/>
      <c r="E3" s="194"/>
    </row>
    <row r="4" spans="1:5" ht="12.75">
      <c r="A4" s="194" t="str">
        <f>'Datos Generales'!B5</f>
        <v>CICLO ESCOLAR 2012-2013</v>
      </c>
      <c r="B4" s="194"/>
      <c r="C4" s="194"/>
      <c r="D4" s="194"/>
      <c r="E4" s="194"/>
    </row>
    <row r="5" spans="1:5" ht="12.75">
      <c r="A5" s="194" t="str">
        <f>'Datos Generales'!B6</f>
        <v>BLOQUE III</v>
      </c>
      <c r="B5" s="194"/>
      <c r="C5" s="194"/>
      <c r="D5" s="194"/>
      <c r="E5" s="194"/>
    </row>
    <row r="6" spans="1:5" ht="12.75">
      <c r="A6" s="194" t="s">
        <v>31</v>
      </c>
      <c r="B6" s="194"/>
      <c r="C6" s="194"/>
      <c r="D6" s="194"/>
      <c r="E6" s="194"/>
    </row>
    <row r="7" spans="2:5" ht="12.75">
      <c r="B7" s="35"/>
      <c r="C7" s="68" t="s">
        <v>15</v>
      </c>
      <c r="D7" s="33">
        <f>'Datos Generales'!$E$9</f>
      </c>
      <c r="E7" s="1"/>
    </row>
    <row r="8" spans="2:5" ht="10.5">
      <c r="B8" s="35"/>
      <c r="C8" s="69" t="s">
        <v>16</v>
      </c>
      <c r="D8" s="6">
        <f>'Datos Generales'!$B$21</f>
      </c>
      <c r="E8" s="1"/>
    </row>
    <row r="9" spans="2:5" ht="12.75">
      <c r="B9" s="9"/>
      <c r="C9" s="68" t="s">
        <v>13</v>
      </c>
      <c r="D9" s="33">
        <f>'Datos Generales'!$B$9</f>
        <v>0</v>
      </c>
      <c r="E9" s="9"/>
    </row>
    <row r="10" spans="1:5" ht="10.5">
      <c r="A10" s="6" t="s">
        <v>0</v>
      </c>
      <c r="B10" s="9">
        <f>'Datos Generales'!B12</f>
        <v>0</v>
      </c>
      <c r="C10" s="69" t="s">
        <v>17</v>
      </c>
      <c r="D10" s="9">
        <f>'Datos Generales'!B18</f>
      </c>
      <c r="E10" s="9"/>
    </row>
    <row r="11" spans="1:5" ht="10.5">
      <c r="A11" s="6" t="s">
        <v>14</v>
      </c>
      <c r="B11" s="9">
        <f>'Datos Generales'!B15</f>
        <v>0</v>
      </c>
      <c r="C11" s="6" t="s">
        <v>5</v>
      </c>
      <c r="D11" s="6">
        <f>'Datos Generales'!E18</f>
      </c>
      <c r="E11" s="9"/>
    </row>
    <row r="12" spans="2:5" ht="10.5">
      <c r="B12" s="8"/>
      <c r="C12" s="69"/>
      <c r="D12" s="66">
        <v>1</v>
      </c>
      <c r="E12" s="6"/>
    </row>
    <row r="13" spans="1:5" ht="10.5" customHeight="1">
      <c r="A13" s="195"/>
      <c r="B13" s="195"/>
      <c r="C13" s="71"/>
      <c r="D13" s="67" t="s">
        <v>42</v>
      </c>
      <c r="E13" s="34"/>
    </row>
    <row r="14" spans="1:5" ht="10.5">
      <c r="A14" s="196"/>
      <c r="B14" s="196"/>
      <c r="C14" s="71"/>
      <c r="D14" s="57" t="s">
        <v>24</v>
      </c>
      <c r="E14" s="34"/>
    </row>
    <row r="15" spans="1:5" ht="10.5">
      <c r="A15" s="83"/>
      <c r="B15" s="84"/>
      <c r="C15" s="71"/>
      <c r="D15" s="81" t="e">
        <f>AVERAGE(C30:C49)</f>
        <v>#DIV/0!</v>
      </c>
      <c r="E15" s="34"/>
    </row>
    <row r="16" spans="1:5" ht="10.5" customHeight="1">
      <c r="A16" s="85"/>
      <c r="B16" s="86"/>
      <c r="C16" s="71"/>
      <c r="D16" s="57" t="s">
        <v>25</v>
      </c>
      <c r="E16" s="34"/>
    </row>
    <row r="17" spans="1:5" ht="10.5">
      <c r="A17" s="85"/>
      <c r="B17" s="87"/>
      <c r="C17" s="71"/>
      <c r="D17" s="81" t="e">
        <f>AVERAGE(C53:C72)</f>
        <v>#DIV/0!</v>
      </c>
      <c r="E17" s="34"/>
    </row>
    <row r="18" spans="1:5" ht="10.5">
      <c r="A18" s="9"/>
      <c r="B18" s="9"/>
      <c r="C18" s="72"/>
      <c r="D18" s="57" t="s">
        <v>26</v>
      </c>
      <c r="E18" s="50"/>
    </row>
    <row r="19" spans="1:5" ht="10.5">
      <c r="A19" s="9"/>
      <c r="B19" s="9"/>
      <c r="C19" s="73"/>
      <c r="D19" s="81" t="e">
        <f>AVERAGE(C76:C95)</f>
        <v>#DIV/0!</v>
      </c>
      <c r="E19" s="1"/>
    </row>
    <row r="20" spans="1:5" ht="10.5">
      <c r="A20" s="9"/>
      <c r="B20" s="9"/>
      <c r="C20" s="74"/>
      <c r="D20" s="60" t="s">
        <v>29</v>
      </c>
      <c r="E20" s="1"/>
    </row>
    <row r="21" spans="1:5" ht="10.5">
      <c r="A21" s="9"/>
      <c r="B21" s="9"/>
      <c r="C21" s="74"/>
      <c r="D21" s="81" t="e">
        <f>AVERAGE(C99:C108)</f>
        <v>#DIV/0!</v>
      </c>
      <c r="E21" s="1"/>
    </row>
    <row r="22" spans="1:5" ht="10.5">
      <c r="A22" s="9"/>
      <c r="B22" s="11"/>
      <c r="C22" s="74"/>
      <c r="D22" s="53" t="s">
        <v>27</v>
      </c>
      <c r="E22" s="1"/>
    </row>
    <row r="23" spans="1:5" ht="10.5">
      <c r="A23" s="9"/>
      <c r="B23" s="11"/>
      <c r="C23" s="74"/>
      <c r="D23" s="81" t="e">
        <f>AVERAGE(C112:C121)</f>
        <v>#DIV/0!</v>
      </c>
      <c r="E23" s="1"/>
    </row>
    <row r="24" spans="1:5" ht="10.5">
      <c r="A24" s="9"/>
      <c r="B24" s="11"/>
      <c r="C24" s="74"/>
      <c r="D24" s="34"/>
      <c r="E24" s="1"/>
    </row>
    <row r="25" spans="1:5" ht="10.5">
      <c r="A25" s="9"/>
      <c r="B25" s="11"/>
      <c r="C25" s="74"/>
      <c r="D25" s="34"/>
      <c r="E25" s="1"/>
    </row>
    <row r="26" spans="1:5" ht="10.5">
      <c r="A26" s="9"/>
      <c r="B26" s="1"/>
      <c r="C26" s="75"/>
      <c r="D26" s="34"/>
      <c r="E26" s="1"/>
    </row>
    <row r="28" spans="1:5" ht="10.5">
      <c r="A28" s="137" t="s">
        <v>21</v>
      </c>
      <c r="B28" s="138"/>
      <c r="C28" s="138"/>
      <c r="D28" s="138"/>
      <c r="E28" s="138"/>
    </row>
    <row r="29" spans="1:5" ht="21">
      <c r="A29" s="36" t="s">
        <v>9</v>
      </c>
      <c r="B29" s="37" t="s">
        <v>11</v>
      </c>
      <c r="C29" s="76" t="s">
        <v>18</v>
      </c>
      <c r="D29" s="65" t="s">
        <v>6267</v>
      </c>
      <c r="E29" s="65" t="s">
        <v>6268</v>
      </c>
    </row>
    <row r="30" spans="1:5" ht="31.5">
      <c r="A30" s="38">
        <v>1</v>
      </c>
      <c r="B30" s="38">
        <f>INDEX('Captura de Grupos'!$H$16:$M$36,A30,$D$12)</f>
        <v>0</v>
      </c>
      <c r="C30" s="77" t="e">
        <f>(B30)/(INDEX('Captura de Grupos'!$H$16:$M$37,21,$D$12))</f>
        <v>#DIV/0!</v>
      </c>
      <c r="D30" s="39" t="s">
        <v>6269</v>
      </c>
      <c r="E30" s="150" t="s">
        <v>6222</v>
      </c>
    </row>
    <row r="31" spans="1:5" ht="31.5">
      <c r="A31" s="41">
        <v>2</v>
      </c>
      <c r="B31" s="38">
        <f>INDEX('Captura de Grupos'!$H$16:$M$36,A31,$D$12)</f>
        <v>0</v>
      </c>
      <c r="C31" s="77" t="e">
        <f>(B31)/(INDEX('Captura de Grupos'!$H$16:$M$37,21,$D$12))</f>
        <v>#DIV/0!</v>
      </c>
      <c r="D31" s="39" t="s">
        <v>6269</v>
      </c>
      <c r="E31" s="150" t="s">
        <v>6222</v>
      </c>
    </row>
    <row r="32" spans="1:5" ht="31.5">
      <c r="A32" s="41">
        <v>3</v>
      </c>
      <c r="B32" s="38">
        <f>INDEX('Captura de Grupos'!$H$16:$M$36,A32,$D$12)</f>
        <v>0</v>
      </c>
      <c r="C32" s="77" t="e">
        <f>(B32)/(INDEX('Captura de Grupos'!$H$16:$M$37,21,$D$12))</f>
        <v>#DIV/0!</v>
      </c>
      <c r="D32" s="39" t="s">
        <v>6269</v>
      </c>
      <c r="E32" s="150" t="s">
        <v>6222</v>
      </c>
    </row>
    <row r="33" spans="1:5" ht="21">
      <c r="A33" s="41">
        <v>4</v>
      </c>
      <c r="B33" s="38">
        <f>INDEX('Captura de Grupos'!$H$16:$M$36,A33,$D$12)</f>
        <v>0</v>
      </c>
      <c r="C33" s="77" t="e">
        <f>(B33)/(INDEX('Captura de Grupos'!$H$16:$M$37,21,$D$12))</f>
        <v>#DIV/0!</v>
      </c>
      <c r="D33" s="39" t="s">
        <v>6270</v>
      </c>
      <c r="E33" s="150" t="s">
        <v>6222</v>
      </c>
    </row>
    <row r="34" spans="1:5" ht="21">
      <c r="A34" s="41">
        <v>5</v>
      </c>
      <c r="B34" s="38">
        <f>INDEX('Captura de Grupos'!$H$16:$M$36,A34,$D$12)</f>
        <v>0</v>
      </c>
      <c r="C34" s="77" t="e">
        <f>(B34)/(INDEX('Captura de Grupos'!$H$16:$M$37,21,$D$12))</f>
        <v>#DIV/0!</v>
      </c>
      <c r="D34" s="39" t="s">
        <v>6270</v>
      </c>
      <c r="E34" s="150" t="s">
        <v>6222</v>
      </c>
    </row>
    <row r="35" spans="1:5" ht="21">
      <c r="A35" s="41">
        <v>6</v>
      </c>
      <c r="B35" s="38">
        <f>INDEX('Captura de Grupos'!$H$16:$M$36,A35,$D$12)</f>
        <v>0</v>
      </c>
      <c r="C35" s="77" t="e">
        <f>(B35)/(INDEX('Captura de Grupos'!$H$16:$M$37,21,$D$12))</f>
        <v>#DIV/0!</v>
      </c>
      <c r="D35" s="39" t="s">
        <v>6270</v>
      </c>
      <c r="E35" s="150" t="s">
        <v>6222</v>
      </c>
    </row>
    <row r="36" spans="1:5" ht="21">
      <c r="A36" s="41">
        <v>7</v>
      </c>
      <c r="B36" s="38">
        <f>INDEX('Captura de Grupos'!$H$16:$M$36,A36,$D$12)</f>
        <v>0</v>
      </c>
      <c r="C36" s="77" t="e">
        <f>(B36)/(INDEX('Captura de Grupos'!$H$16:$M$37,21,$D$12))</f>
        <v>#DIV/0!</v>
      </c>
      <c r="D36" s="39" t="s">
        <v>6271</v>
      </c>
      <c r="E36" s="150" t="s">
        <v>6222</v>
      </c>
    </row>
    <row r="37" spans="1:5" ht="21">
      <c r="A37" s="41">
        <v>8</v>
      </c>
      <c r="B37" s="38">
        <f>INDEX('Captura de Grupos'!$H$16:$M$36,A37,$D$12)</f>
        <v>0</v>
      </c>
      <c r="C37" s="77" t="e">
        <f>(B37)/(INDEX('Captura de Grupos'!$H$16:$M$37,21,$D$12))</f>
        <v>#DIV/0!</v>
      </c>
      <c r="D37" s="39" t="s">
        <v>6271</v>
      </c>
      <c r="E37" s="150" t="s">
        <v>6222</v>
      </c>
    </row>
    <row r="38" spans="1:5" ht="10.5">
      <c r="A38" s="41">
        <v>9</v>
      </c>
      <c r="B38" s="38">
        <f>INDEX('Captura de Grupos'!$H$16:$M$36,A38,$D$12)</f>
        <v>0</v>
      </c>
      <c r="C38" s="77" t="e">
        <f>(B38)/(INDEX('Captura de Grupos'!$H$16:$M$37,21,$D$12))</f>
        <v>#DIV/0!</v>
      </c>
      <c r="D38" s="39" t="s">
        <v>6272</v>
      </c>
      <c r="E38" s="150" t="s">
        <v>6222</v>
      </c>
    </row>
    <row r="39" spans="1:5" ht="10.5">
      <c r="A39" s="41">
        <v>10</v>
      </c>
      <c r="B39" s="38">
        <f>INDEX('Captura de Grupos'!$H$16:$M$36,A39,$D$12)</f>
        <v>0</v>
      </c>
      <c r="C39" s="77" t="e">
        <f>(B39)/(INDEX('Captura de Grupos'!$H$16:$M$37,21,$D$12))</f>
        <v>#DIV/0!</v>
      </c>
      <c r="D39" s="39" t="s">
        <v>6272</v>
      </c>
      <c r="E39" s="150" t="s">
        <v>6222</v>
      </c>
    </row>
    <row r="40" spans="1:5" ht="21">
      <c r="A40" s="41">
        <v>11</v>
      </c>
      <c r="B40" s="38">
        <f>INDEX('Captura de Grupos'!$H$16:$M$36,A40,$D$12)</f>
        <v>0</v>
      </c>
      <c r="C40" s="77" t="e">
        <f>(B40)/(INDEX('Captura de Grupos'!$H$16:$M$37,21,$D$12))</f>
        <v>#DIV/0!</v>
      </c>
      <c r="D40" s="39" t="s">
        <v>6273</v>
      </c>
      <c r="E40" s="150" t="s">
        <v>6222</v>
      </c>
    </row>
    <row r="41" spans="1:5" ht="21">
      <c r="A41" s="41">
        <v>12</v>
      </c>
      <c r="B41" s="38">
        <f>INDEX('Captura de Grupos'!$H$16:$M$36,A41,$D$12)</f>
        <v>0</v>
      </c>
      <c r="C41" s="77" t="e">
        <f>(B41)/(INDEX('Captura de Grupos'!$H$16:$M$37,21,$D$12))</f>
        <v>#DIV/0!</v>
      </c>
      <c r="D41" s="39" t="s">
        <v>6273</v>
      </c>
      <c r="E41" s="150" t="s">
        <v>6222</v>
      </c>
    </row>
    <row r="42" spans="1:5" ht="21">
      <c r="A42" s="41">
        <v>13</v>
      </c>
      <c r="B42" s="38">
        <f>INDEX('Captura de Grupos'!$H$16:$M$36,A42,$D$12)</f>
        <v>0</v>
      </c>
      <c r="C42" s="77" t="e">
        <f>(B42)/(INDEX('Captura de Grupos'!$H$16:$M$37,21,$D$12))</f>
        <v>#DIV/0!</v>
      </c>
      <c r="D42" s="39" t="s">
        <v>6273</v>
      </c>
      <c r="E42" s="150" t="s">
        <v>6222</v>
      </c>
    </row>
    <row r="43" spans="1:5" ht="21">
      <c r="A43" s="41">
        <v>14</v>
      </c>
      <c r="B43" s="38">
        <f>INDEX('Captura de Grupos'!$H$16:$M$36,A43,$D$12)</f>
        <v>0</v>
      </c>
      <c r="C43" s="77" t="e">
        <f>(B43)/(INDEX('Captura de Grupos'!$H$16:$M$37,21,$D$12))</f>
        <v>#DIV/0!</v>
      </c>
      <c r="D43" s="39" t="s">
        <v>6274</v>
      </c>
      <c r="E43" s="150" t="s">
        <v>6222</v>
      </c>
    </row>
    <row r="44" spans="1:5" ht="21">
      <c r="A44" s="41">
        <v>15</v>
      </c>
      <c r="B44" s="38">
        <f>INDEX('Captura de Grupos'!$H$16:$M$36,A44,$D$12)</f>
        <v>0</v>
      </c>
      <c r="C44" s="77" t="e">
        <f>(B44)/(INDEX('Captura de Grupos'!$H$16:$M$37,21,$D$12))</f>
        <v>#DIV/0!</v>
      </c>
      <c r="D44" s="39" t="s">
        <v>6274</v>
      </c>
      <c r="E44" s="150" t="s">
        <v>6222</v>
      </c>
    </row>
    <row r="45" spans="1:5" ht="21">
      <c r="A45" s="41">
        <v>16</v>
      </c>
      <c r="B45" s="38">
        <f>INDEX('Captura de Grupos'!$H$16:$M$36,A45,$D$12)</f>
        <v>0</v>
      </c>
      <c r="C45" s="77" t="e">
        <f>(B45)/(INDEX('Captura de Grupos'!$H$16:$M$37,21,$D$12))</f>
        <v>#DIV/0!</v>
      </c>
      <c r="D45" s="39" t="s">
        <v>6274</v>
      </c>
      <c r="E45" s="150" t="s">
        <v>6222</v>
      </c>
    </row>
    <row r="46" spans="1:5" ht="21">
      <c r="A46" s="41">
        <v>17</v>
      </c>
      <c r="B46" s="38">
        <f>INDEX('Captura de Grupos'!$H$16:$M$36,A46,$D$12)</f>
        <v>0</v>
      </c>
      <c r="C46" s="77" t="e">
        <f>(B46)/(INDEX('Captura de Grupos'!$H$16:$M$37,21,$D$12))</f>
        <v>#DIV/0!</v>
      </c>
      <c r="D46" s="39" t="s">
        <v>6274</v>
      </c>
      <c r="E46" s="150" t="s">
        <v>6222</v>
      </c>
    </row>
    <row r="47" spans="1:5" ht="21">
      <c r="A47" s="41">
        <v>18</v>
      </c>
      <c r="B47" s="38">
        <f>INDEX('Captura de Grupos'!$H$16:$M$36,A47,$D$12)</f>
        <v>0</v>
      </c>
      <c r="C47" s="77" t="e">
        <f>(B47)/(INDEX('Captura de Grupos'!$H$16:$M$37,21,$D$12))</f>
        <v>#DIV/0!</v>
      </c>
      <c r="D47" s="39" t="s">
        <v>6275</v>
      </c>
      <c r="E47" s="150" t="s">
        <v>6222</v>
      </c>
    </row>
    <row r="48" spans="1:5" ht="10.5">
      <c r="A48" s="41">
        <v>19</v>
      </c>
      <c r="B48" s="38">
        <f>INDEX('Captura de Grupos'!$H$16:$M$36,A48,$D$12)</f>
        <v>0</v>
      </c>
      <c r="C48" s="77" t="e">
        <f>(B48)/(INDEX('Captura de Grupos'!$H$16:$M$37,21,$D$12))</f>
        <v>#DIV/0!</v>
      </c>
      <c r="D48" s="39" t="s">
        <v>6276</v>
      </c>
      <c r="E48" s="150" t="s">
        <v>6222</v>
      </c>
    </row>
    <row r="49" spans="1:5" ht="10.5">
      <c r="A49" s="41">
        <v>20</v>
      </c>
      <c r="B49" s="38">
        <f>INDEX('Captura de Grupos'!$H$16:$M$36,A49,$D$12)</f>
        <v>0</v>
      </c>
      <c r="C49" s="77" t="e">
        <f>(B49)/(INDEX('Captura de Grupos'!$H$16:$M$37,21,$D$12))</f>
        <v>#DIV/0!</v>
      </c>
      <c r="D49" s="39" t="s">
        <v>6276</v>
      </c>
      <c r="E49" s="150" t="s">
        <v>6222</v>
      </c>
    </row>
    <row r="50" spans="1:5" ht="10.5">
      <c r="A50" s="42"/>
      <c r="B50" s="43"/>
      <c r="C50" s="78"/>
      <c r="D50" s="44"/>
      <c r="E50" s="3"/>
    </row>
    <row r="51" spans="1:5" ht="10.5">
      <c r="A51" s="137" t="s">
        <v>20</v>
      </c>
      <c r="B51" s="138"/>
      <c r="C51" s="138"/>
      <c r="D51" s="138"/>
      <c r="E51" s="138"/>
    </row>
    <row r="52" spans="1:5" ht="21">
      <c r="A52" s="52" t="s">
        <v>9</v>
      </c>
      <c r="B52" s="193" t="s">
        <v>10</v>
      </c>
      <c r="C52" s="193"/>
      <c r="D52" s="47" t="s">
        <v>6267</v>
      </c>
      <c r="E52" s="48" t="s">
        <v>6268</v>
      </c>
    </row>
    <row r="53" spans="1:5" ht="21">
      <c r="A53" s="41">
        <v>1</v>
      </c>
      <c r="B53" s="41">
        <f>INDEX('Captura de Grupos'!$AC$16:$AH$36,A53,$D$12)</f>
        <v>0</v>
      </c>
      <c r="C53" s="79" t="e">
        <f>(B53)/(INDEX('Captura de Grupos'!$AC$16:$AH$36,21,$D$12))</f>
        <v>#DIV/0!</v>
      </c>
      <c r="D53" s="40" t="s">
        <v>6277</v>
      </c>
      <c r="E53" s="40" t="s">
        <v>6222</v>
      </c>
    </row>
    <row r="54" spans="1:5" ht="21">
      <c r="A54" s="41">
        <v>2</v>
      </c>
      <c r="B54" s="41">
        <f>INDEX('Captura de Grupos'!$AC$16:$AH$36,A54,$D$12)</f>
        <v>0</v>
      </c>
      <c r="C54" s="79" t="e">
        <f>(B54)/(INDEX('Captura de Grupos'!$AC$16:$AH$36,21,$D$12))</f>
        <v>#DIV/0!</v>
      </c>
      <c r="D54" s="40" t="s">
        <v>6277</v>
      </c>
      <c r="E54" s="40" t="s">
        <v>6222</v>
      </c>
    </row>
    <row r="55" spans="1:5" ht="21">
      <c r="A55" s="41">
        <v>3</v>
      </c>
      <c r="B55" s="41">
        <f>INDEX('Captura de Grupos'!$AC$16:$AH$36,A55,$D$12)</f>
        <v>0</v>
      </c>
      <c r="C55" s="79" t="e">
        <f>(B55)/(INDEX('Captura de Grupos'!$AC$16:$AH$36,21,$D$12))</f>
        <v>#DIV/0!</v>
      </c>
      <c r="D55" s="40" t="s">
        <v>6277</v>
      </c>
      <c r="E55" s="40" t="s">
        <v>6222</v>
      </c>
    </row>
    <row r="56" spans="1:5" ht="21">
      <c r="A56" s="41">
        <v>4</v>
      </c>
      <c r="B56" s="41">
        <f>INDEX('Captura de Grupos'!$AC$16:$AH$36,A56,$D$12)</f>
        <v>0</v>
      </c>
      <c r="C56" s="79" t="e">
        <f>(B56)/(INDEX('Captura de Grupos'!$AC$16:$AH$36,21,$D$12))</f>
        <v>#DIV/0!</v>
      </c>
      <c r="D56" s="40" t="s">
        <v>6277</v>
      </c>
      <c r="E56" s="40" t="s">
        <v>6222</v>
      </c>
    </row>
    <row r="57" spans="1:5" ht="21">
      <c r="A57" s="41">
        <v>5</v>
      </c>
      <c r="B57" s="41">
        <f>INDEX('Captura de Grupos'!$AC$16:$AH$36,A57,$D$12)</f>
        <v>0</v>
      </c>
      <c r="C57" s="79" t="e">
        <f>(B57)/(INDEX('Captura de Grupos'!$AC$16:$AH$36,21,$D$12))</f>
        <v>#DIV/0!</v>
      </c>
      <c r="D57" s="40" t="s">
        <v>6277</v>
      </c>
      <c r="E57" s="40" t="s">
        <v>6222</v>
      </c>
    </row>
    <row r="58" spans="1:5" ht="21">
      <c r="A58" s="41">
        <v>6</v>
      </c>
      <c r="B58" s="41">
        <f>INDEX('Captura de Grupos'!$AC$16:$AH$36,A58,$D$12)</f>
        <v>0</v>
      </c>
      <c r="C58" s="79" t="e">
        <f>(B58)/(INDEX('Captura de Grupos'!$AC$16:$AH$36,21,$D$12))</f>
        <v>#DIV/0!</v>
      </c>
      <c r="D58" s="40" t="s">
        <v>6278</v>
      </c>
      <c r="E58" s="40" t="s">
        <v>6222</v>
      </c>
    </row>
    <row r="59" spans="1:5" ht="21">
      <c r="A59" s="41">
        <v>7</v>
      </c>
      <c r="B59" s="41">
        <f>INDEX('Captura de Grupos'!$AC$16:$AH$36,A59,$D$12)</f>
        <v>0</v>
      </c>
      <c r="C59" s="79" t="e">
        <f>(B59)/(INDEX('Captura de Grupos'!$AC$16:$AH$36,21,$D$12))</f>
        <v>#DIV/0!</v>
      </c>
      <c r="D59" s="40" t="s">
        <v>6278</v>
      </c>
      <c r="E59" s="40" t="s">
        <v>6222</v>
      </c>
    </row>
    <row r="60" spans="1:5" ht="21">
      <c r="A60" s="41">
        <v>8</v>
      </c>
      <c r="B60" s="41">
        <f>INDEX('Captura de Grupos'!$AC$16:$AH$36,A60,$D$12)</f>
        <v>0</v>
      </c>
      <c r="C60" s="79" t="e">
        <f>(B60)/(INDEX('Captura de Grupos'!$AC$16:$AH$36,21,$D$12))</f>
        <v>#DIV/0!</v>
      </c>
      <c r="D60" s="40" t="s">
        <v>6279</v>
      </c>
      <c r="E60" s="40" t="s">
        <v>6226</v>
      </c>
    </row>
    <row r="61" spans="1:5" ht="21">
      <c r="A61" s="41">
        <v>9</v>
      </c>
      <c r="B61" s="41">
        <f>INDEX('Captura de Grupos'!$AC$16:$AH$36,A61,$D$12)</f>
        <v>0</v>
      </c>
      <c r="C61" s="79" t="e">
        <f>(B61)/(INDEX('Captura de Grupos'!$AC$16:$AH$36,21,$D$12))</f>
        <v>#DIV/0!</v>
      </c>
      <c r="D61" s="40" t="s">
        <v>6279</v>
      </c>
      <c r="E61" s="40" t="s">
        <v>6226</v>
      </c>
    </row>
    <row r="62" spans="1:5" ht="21">
      <c r="A62" s="41">
        <v>10</v>
      </c>
      <c r="B62" s="41">
        <f>INDEX('Captura de Grupos'!$AC$16:$AH$36,A62,$D$12)</f>
        <v>0</v>
      </c>
      <c r="C62" s="79" t="e">
        <f>(B62)/(INDEX('Captura de Grupos'!$AC$16:$AH$36,21,$D$12))</f>
        <v>#DIV/0!</v>
      </c>
      <c r="D62" s="40" t="s">
        <v>6279</v>
      </c>
      <c r="E62" s="40" t="s">
        <v>6226</v>
      </c>
    </row>
    <row r="63" spans="1:5" ht="21">
      <c r="A63" s="41">
        <v>11</v>
      </c>
      <c r="B63" s="41">
        <f>INDEX('Captura de Grupos'!$AC$16:$AH$36,A63,$D$12)</f>
        <v>0</v>
      </c>
      <c r="C63" s="79" t="e">
        <f>(B63)/(INDEX('Captura de Grupos'!$AC$16:$AH$36,21,$D$12))</f>
        <v>#DIV/0!</v>
      </c>
      <c r="D63" s="40" t="s">
        <v>6279</v>
      </c>
      <c r="E63" s="40" t="s">
        <v>6226</v>
      </c>
    </row>
    <row r="64" spans="1:5" ht="21">
      <c r="A64" s="41">
        <v>12</v>
      </c>
      <c r="B64" s="41">
        <f>INDEX('Captura de Grupos'!$AC$16:$AH$36,A64,$D$12)</f>
        <v>0</v>
      </c>
      <c r="C64" s="79" t="e">
        <f>(B64)/(INDEX('Captura de Grupos'!$AC$16:$AH$36,21,$D$12))</f>
        <v>#DIV/0!</v>
      </c>
      <c r="D64" s="40" t="s">
        <v>6280</v>
      </c>
      <c r="E64" s="40" t="s">
        <v>6222</v>
      </c>
    </row>
    <row r="65" spans="1:5" ht="21">
      <c r="A65" s="41">
        <v>13</v>
      </c>
      <c r="B65" s="41">
        <f>INDEX('Captura de Grupos'!$AC$16:$AH$36,A65,$D$12)</f>
        <v>0</v>
      </c>
      <c r="C65" s="79" t="e">
        <f>(B65)/(INDEX('Captura de Grupos'!$AC$16:$AH$36,21,$D$12))</f>
        <v>#DIV/0!</v>
      </c>
      <c r="D65" s="40" t="s">
        <v>6280</v>
      </c>
      <c r="E65" s="40" t="s">
        <v>6222</v>
      </c>
    </row>
    <row r="66" spans="1:5" ht="21">
      <c r="A66" s="41">
        <v>14</v>
      </c>
      <c r="B66" s="41">
        <f>INDEX('Captura de Grupos'!$AC$16:$AH$36,A66,$D$12)</f>
        <v>0</v>
      </c>
      <c r="C66" s="79" t="e">
        <f>(B66)/(INDEX('Captura de Grupos'!$AC$16:$AH$36,21,$D$12))</f>
        <v>#DIV/0!</v>
      </c>
      <c r="D66" s="40" t="s">
        <v>6280</v>
      </c>
      <c r="E66" s="40" t="s">
        <v>6222</v>
      </c>
    </row>
    <row r="67" spans="1:5" ht="21">
      <c r="A67" s="41">
        <v>15</v>
      </c>
      <c r="B67" s="41">
        <f>INDEX('Captura de Grupos'!$AC$16:$AH$36,A67,$D$12)</f>
        <v>0</v>
      </c>
      <c r="C67" s="79" t="e">
        <f>(B67)/(INDEX('Captura de Grupos'!$AC$16:$AH$36,21,$D$12))</f>
        <v>#DIV/0!</v>
      </c>
      <c r="D67" s="40" t="s">
        <v>6280</v>
      </c>
      <c r="E67" s="40" t="s">
        <v>6222</v>
      </c>
    </row>
    <row r="68" spans="1:5" ht="10.5">
      <c r="A68" s="41">
        <v>16</v>
      </c>
      <c r="B68" s="41">
        <f>INDEX('Captura de Grupos'!$AC$16:$AH$36,A68,$D$12)</f>
        <v>0</v>
      </c>
      <c r="C68" s="79" t="e">
        <f>(B68)/(INDEX('Captura de Grupos'!$AC$16:$AH$36,21,$D$12))</f>
        <v>#DIV/0!</v>
      </c>
      <c r="D68" s="40" t="s">
        <v>6281</v>
      </c>
      <c r="E68" s="40" t="s">
        <v>6226</v>
      </c>
    </row>
    <row r="69" spans="1:5" ht="10.5">
      <c r="A69" s="41">
        <v>17</v>
      </c>
      <c r="B69" s="41">
        <f>INDEX('Captura de Grupos'!$AC$16:$AH$36,A69,$D$12)</f>
        <v>0</v>
      </c>
      <c r="C69" s="79" t="e">
        <f>(B69)/(INDEX('Captura de Grupos'!$AC$16:$AH$36,21,$D$12))</f>
        <v>#DIV/0!</v>
      </c>
      <c r="D69" s="40" t="s">
        <v>6282</v>
      </c>
      <c r="E69" s="40" t="s">
        <v>6222</v>
      </c>
    </row>
    <row r="70" spans="1:5" ht="10.5">
      <c r="A70" s="41">
        <v>18</v>
      </c>
      <c r="B70" s="41">
        <f>INDEX('Captura de Grupos'!$AC$16:$AH$36,A70,$D$12)</f>
        <v>0</v>
      </c>
      <c r="C70" s="79" t="e">
        <f>(B70)/(INDEX('Captura de Grupos'!$AC$16:$AH$36,21,$D$12))</f>
        <v>#DIV/0!</v>
      </c>
      <c r="D70" s="40" t="s">
        <v>6283</v>
      </c>
      <c r="E70" s="40" t="s">
        <v>6222</v>
      </c>
    </row>
    <row r="71" spans="1:5" ht="10.5">
      <c r="A71" s="41">
        <v>19</v>
      </c>
      <c r="B71" s="41">
        <f>INDEX('Captura de Grupos'!$AC$16:$AH$36,A71,$D$12)</f>
        <v>0</v>
      </c>
      <c r="C71" s="79" t="e">
        <f>(B71)/(INDEX('Captura de Grupos'!$AC$16:$AH$36,21,$D$12))</f>
        <v>#DIV/0!</v>
      </c>
      <c r="D71" s="40" t="s">
        <v>6284</v>
      </c>
      <c r="E71" s="40" t="s">
        <v>6226</v>
      </c>
    </row>
    <row r="72" spans="1:5" ht="10.5">
      <c r="A72" s="41">
        <v>20</v>
      </c>
      <c r="B72" s="41">
        <f>INDEX('Captura de Grupos'!$AC$16:$AH$36,A72,$D$12)</f>
        <v>0</v>
      </c>
      <c r="C72" s="79" t="e">
        <f>(B72)/(INDEX('Captura de Grupos'!$AC$16:$AH$36,21,$D$12))</f>
        <v>#DIV/0!</v>
      </c>
      <c r="D72" s="40" t="s">
        <v>6284</v>
      </c>
      <c r="E72" s="40" t="s">
        <v>6222</v>
      </c>
    </row>
    <row r="73" spans="1:5" ht="10.5">
      <c r="A73" s="42"/>
      <c r="B73" s="43"/>
      <c r="C73" s="78"/>
      <c r="D73" s="44"/>
      <c r="E73" s="3"/>
    </row>
    <row r="74" spans="1:5" ht="10.5">
      <c r="A74" s="137" t="s">
        <v>22</v>
      </c>
      <c r="B74" s="138"/>
      <c r="C74" s="138"/>
      <c r="D74" s="138"/>
      <c r="E74" s="138"/>
    </row>
    <row r="75" spans="1:5" ht="21">
      <c r="A75" s="46" t="s">
        <v>9</v>
      </c>
      <c r="B75" s="193" t="s">
        <v>10</v>
      </c>
      <c r="C75" s="193"/>
      <c r="D75" s="47" t="s">
        <v>6267</v>
      </c>
      <c r="E75" s="48" t="s">
        <v>6268</v>
      </c>
    </row>
    <row r="76" spans="1:5" ht="10.5">
      <c r="A76" s="41">
        <v>1</v>
      </c>
      <c r="B76" s="41">
        <f>INDEX('Captura de Grupos'!$H$43:$M$62,A76,$D$12)</f>
        <v>0</v>
      </c>
      <c r="C76" s="79" t="e">
        <f>(B76)/(INDEX('Captura de Grupos'!$H$43:$M$63,21,$D$12))</f>
        <v>#DIV/0!</v>
      </c>
      <c r="D76" s="40" t="s">
        <v>6285</v>
      </c>
      <c r="E76" s="40" t="s">
        <v>6226</v>
      </c>
    </row>
    <row r="77" spans="1:5" ht="10.5">
      <c r="A77" s="41">
        <v>2</v>
      </c>
      <c r="B77" s="41">
        <f>INDEX('Captura de Grupos'!$H$43:$M$62,A77,$D$12)</f>
        <v>0</v>
      </c>
      <c r="C77" s="79" t="e">
        <f>(B77)/(INDEX('Captura de Grupos'!$H$43:$M$63,21,$D$12))</f>
        <v>#DIV/0!</v>
      </c>
      <c r="D77" s="40" t="s">
        <v>6285</v>
      </c>
      <c r="E77" s="40" t="s">
        <v>6226</v>
      </c>
    </row>
    <row r="78" spans="1:5" ht="10.5">
      <c r="A78" s="41">
        <v>3</v>
      </c>
      <c r="B78" s="41">
        <f>INDEX('Captura de Grupos'!$H$43:$M$62,A78,$D$12)</f>
        <v>0</v>
      </c>
      <c r="C78" s="79" t="e">
        <f>(B78)/(INDEX('Captura de Grupos'!$H$43:$M$63,21,$D$12))</f>
        <v>#DIV/0!</v>
      </c>
      <c r="D78" s="40" t="s">
        <v>6285</v>
      </c>
      <c r="E78" s="40" t="s">
        <v>6226</v>
      </c>
    </row>
    <row r="79" spans="1:5" ht="21">
      <c r="A79" s="41">
        <v>4</v>
      </c>
      <c r="B79" s="41">
        <f>INDEX('Captura de Grupos'!$H$43:$M$62,A79,$D$12)</f>
        <v>0</v>
      </c>
      <c r="C79" s="79" t="e">
        <f>(B79)/(INDEX('Captura de Grupos'!$H$43:$M$63,21,$D$12))</f>
        <v>#DIV/0!</v>
      </c>
      <c r="D79" s="40" t="s">
        <v>6286</v>
      </c>
      <c r="E79" s="40" t="s">
        <v>6226</v>
      </c>
    </row>
    <row r="80" spans="1:5" ht="21">
      <c r="A80" s="41">
        <v>5</v>
      </c>
      <c r="B80" s="41">
        <f>INDEX('Captura de Grupos'!$H$43:$M$62,A80,$D$12)</f>
        <v>0</v>
      </c>
      <c r="C80" s="79" t="e">
        <f>(B80)/(INDEX('Captura de Grupos'!$H$43:$M$63,21,$D$12))</f>
        <v>#DIV/0!</v>
      </c>
      <c r="D80" s="40" t="s">
        <v>6286</v>
      </c>
      <c r="E80" s="40" t="s">
        <v>6226</v>
      </c>
    </row>
    <row r="81" spans="1:5" ht="21">
      <c r="A81" s="41">
        <v>6</v>
      </c>
      <c r="B81" s="41">
        <f>INDEX('Captura de Grupos'!$H$43:$M$62,A81,$D$12)</f>
        <v>0</v>
      </c>
      <c r="C81" s="79" t="e">
        <f>(B81)/(INDEX('Captura de Grupos'!$H$43:$M$63,21,$D$12))</f>
        <v>#DIV/0!</v>
      </c>
      <c r="D81" s="40" t="s">
        <v>6286</v>
      </c>
      <c r="E81" s="40" t="s">
        <v>6226</v>
      </c>
    </row>
    <row r="82" spans="1:5" ht="21">
      <c r="A82" s="41">
        <v>7</v>
      </c>
      <c r="B82" s="41">
        <f>INDEX('Captura de Grupos'!$H$43:$M$62,A82,$D$12)</f>
        <v>0</v>
      </c>
      <c r="C82" s="79" t="e">
        <f>(B82)/(INDEX('Captura de Grupos'!$H$43:$M$63,21,$D$12))</f>
        <v>#DIV/0!</v>
      </c>
      <c r="D82" s="40" t="s">
        <v>6286</v>
      </c>
      <c r="E82" s="40" t="s">
        <v>6226</v>
      </c>
    </row>
    <row r="83" spans="1:5" ht="21">
      <c r="A83" s="41">
        <v>8</v>
      </c>
      <c r="B83" s="41">
        <f>INDEX('Captura de Grupos'!$H$43:$M$62,A83,$D$12)</f>
        <v>0</v>
      </c>
      <c r="C83" s="79" t="e">
        <f>(B83)/(INDEX('Captura de Grupos'!$H$43:$M$63,21,$D$12))</f>
        <v>#DIV/0!</v>
      </c>
      <c r="D83" s="40" t="s">
        <v>6286</v>
      </c>
      <c r="E83" s="40" t="s">
        <v>6226</v>
      </c>
    </row>
    <row r="84" spans="1:5" ht="10.5">
      <c r="A84" s="41">
        <v>9</v>
      </c>
      <c r="B84" s="41">
        <f>INDEX('Captura de Grupos'!$H$43:$M$62,A84,$D$12)</f>
        <v>0</v>
      </c>
      <c r="C84" s="79" t="e">
        <f>(B84)/(INDEX('Captura de Grupos'!$H$43:$M$63,21,$D$12))</f>
        <v>#DIV/0!</v>
      </c>
      <c r="D84" s="40" t="s">
        <v>6287</v>
      </c>
      <c r="E84" s="40" t="s">
        <v>6226</v>
      </c>
    </row>
    <row r="85" spans="1:5" ht="10.5">
      <c r="A85" s="41">
        <v>10</v>
      </c>
      <c r="B85" s="41">
        <f>INDEX('Captura de Grupos'!$H$43:$M$62,A85,$D$12)</f>
        <v>0</v>
      </c>
      <c r="C85" s="79" t="e">
        <f>(B85)/(INDEX('Captura de Grupos'!$H$43:$M$63,21,$D$12))</f>
        <v>#DIV/0!</v>
      </c>
      <c r="D85" s="40" t="s">
        <v>6287</v>
      </c>
      <c r="E85" s="40" t="s">
        <v>6226</v>
      </c>
    </row>
    <row r="86" spans="1:5" ht="10.5">
      <c r="A86" s="41">
        <v>11</v>
      </c>
      <c r="B86" s="41">
        <f>INDEX('Captura de Grupos'!$H$43:$M$62,A86,$D$12)</f>
        <v>0</v>
      </c>
      <c r="C86" s="79" t="e">
        <f>(B86)/(INDEX('Captura de Grupos'!$H$43:$M$63,21,$D$12))</f>
        <v>#DIV/0!</v>
      </c>
      <c r="D86" s="40" t="s">
        <v>6287</v>
      </c>
      <c r="E86" s="40" t="s">
        <v>6226</v>
      </c>
    </row>
    <row r="87" spans="1:5" ht="10.5">
      <c r="A87" s="41">
        <v>12</v>
      </c>
      <c r="B87" s="41">
        <f>INDEX('Captura de Grupos'!$H$43:$M$62,A87,$D$12)</f>
        <v>0</v>
      </c>
      <c r="C87" s="79" t="e">
        <f>(B87)/(INDEX('Captura de Grupos'!$H$43:$M$63,21,$D$12))</f>
        <v>#DIV/0!</v>
      </c>
      <c r="D87" s="40" t="s">
        <v>6287</v>
      </c>
      <c r="E87" s="40" t="s">
        <v>6226</v>
      </c>
    </row>
    <row r="88" spans="1:5" ht="10.5">
      <c r="A88" s="41">
        <v>13</v>
      </c>
      <c r="B88" s="41">
        <f>INDEX('Captura de Grupos'!$H$43:$M$62,A88,$D$12)</f>
        <v>0</v>
      </c>
      <c r="C88" s="79" t="e">
        <f>(B88)/(INDEX('Captura de Grupos'!$H$43:$M$63,21,$D$12))</f>
        <v>#DIV/0!</v>
      </c>
      <c r="D88" s="40" t="s">
        <v>6287</v>
      </c>
      <c r="E88" s="40" t="s">
        <v>6226</v>
      </c>
    </row>
    <row r="89" spans="1:5" ht="10.5">
      <c r="A89" s="41">
        <v>14</v>
      </c>
      <c r="B89" s="41">
        <f>INDEX('Captura de Grupos'!$H$43:$M$62,A89,$D$12)</f>
        <v>0</v>
      </c>
      <c r="C89" s="79" t="e">
        <f>(B89)/(INDEX('Captura de Grupos'!$H$43:$M$63,21,$D$12))</f>
        <v>#DIV/0!</v>
      </c>
      <c r="D89" s="40" t="s">
        <v>6287</v>
      </c>
      <c r="E89" s="40" t="s">
        <v>6226</v>
      </c>
    </row>
    <row r="90" spans="1:5" ht="10.5">
      <c r="A90" s="41">
        <v>15</v>
      </c>
      <c r="B90" s="41">
        <f>INDEX('Captura de Grupos'!$H$43:$M$62,A90,$D$12)</f>
        <v>0</v>
      </c>
      <c r="C90" s="79" t="e">
        <f>(B90)/(INDEX('Captura de Grupos'!$H$43:$M$63,21,$D$12))</f>
        <v>#DIV/0!</v>
      </c>
      <c r="D90" s="40" t="s">
        <v>6288</v>
      </c>
      <c r="E90" s="40" t="s">
        <v>6222</v>
      </c>
    </row>
    <row r="91" spans="1:5" ht="10.5">
      <c r="A91" s="41">
        <v>16</v>
      </c>
      <c r="B91" s="41">
        <f>INDEX('Captura de Grupos'!$H$43:$M$62,A91,$D$12)</f>
        <v>0</v>
      </c>
      <c r="C91" s="79" t="e">
        <f>(B91)/(INDEX('Captura de Grupos'!$H$43:$M$63,21,$D$12))</f>
        <v>#DIV/0!</v>
      </c>
      <c r="D91" s="40" t="s">
        <v>6288</v>
      </c>
      <c r="E91" s="40" t="s">
        <v>6222</v>
      </c>
    </row>
    <row r="92" spans="1:5" ht="10.5">
      <c r="A92" s="41">
        <v>17</v>
      </c>
      <c r="B92" s="41">
        <f>INDEX('Captura de Grupos'!$H$43:$M$62,A92,$D$12)</f>
        <v>0</v>
      </c>
      <c r="C92" s="79" t="e">
        <f>(B92)/(INDEX('Captura de Grupos'!$H$43:$M$63,21,$D$12))</f>
        <v>#DIV/0!</v>
      </c>
      <c r="D92" s="40" t="s">
        <v>6288</v>
      </c>
      <c r="E92" s="40" t="s">
        <v>6226</v>
      </c>
    </row>
    <row r="93" spans="1:5" ht="10.5">
      <c r="A93" s="41">
        <v>18</v>
      </c>
      <c r="B93" s="41">
        <f>INDEX('Captura de Grupos'!$H$43:$M$62,A93,$D$12)</f>
        <v>0</v>
      </c>
      <c r="C93" s="79" t="e">
        <f>(B93)/(INDEX('Captura de Grupos'!$H$43:$M$63,21,$D$12))</f>
        <v>#DIV/0!</v>
      </c>
      <c r="D93" s="40" t="s">
        <v>6289</v>
      </c>
      <c r="E93" s="40" t="s">
        <v>6226</v>
      </c>
    </row>
    <row r="94" spans="1:5" ht="10.5">
      <c r="A94" s="41">
        <v>19</v>
      </c>
      <c r="B94" s="41">
        <f>INDEX('Captura de Grupos'!$H$43:$M$62,A94,$D$12)</f>
        <v>0</v>
      </c>
      <c r="C94" s="79" t="e">
        <f>(B94)/(INDEX('Captura de Grupos'!$H$43:$M$63,21,$D$12))</f>
        <v>#DIV/0!</v>
      </c>
      <c r="D94" s="40" t="s">
        <v>6289</v>
      </c>
      <c r="E94" s="40" t="s">
        <v>6226</v>
      </c>
    </row>
    <row r="95" spans="1:5" ht="21">
      <c r="A95" s="41">
        <v>20</v>
      </c>
      <c r="B95" s="41">
        <f>INDEX('Captura de Grupos'!$H$43:$M$62,A95,$D$12)</f>
        <v>0</v>
      </c>
      <c r="C95" s="79" t="e">
        <f>(B95)/(INDEX('Captura de Grupos'!$H$43:$M$63,21,$D$12))</f>
        <v>#DIV/0!</v>
      </c>
      <c r="D95" s="40" t="s">
        <v>6290</v>
      </c>
      <c r="E95" s="40" t="s">
        <v>6226</v>
      </c>
    </row>
    <row r="96" spans="1:5" ht="10.5">
      <c r="A96" s="42"/>
      <c r="B96" s="43"/>
      <c r="C96" s="78"/>
      <c r="D96" s="44"/>
      <c r="E96" s="3"/>
    </row>
    <row r="97" spans="1:5" ht="10.5">
      <c r="A97" s="137" t="s">
        <v>23</v>
      </c>
      <c r="B97" s="138"/>
      <c r="C97" s="138"/>
      <c r="D97" s="138"/>
      <c r="E97" s="138"/>
    </row>
    <row r="98" spans="1:5" ht="21">
      <c r="A98" s="46" t="s">
        <v>9</v>
      </c>
      <c r="B98" s="193" t="s">
        <v>10</v>
      </c>
      <c r="C98" s="193"/>
      <c r="D98" s="47" t="s">
        <v>6267</v>
      </c>
      <c r="E98" s="48" t="s">
        <v>6268</v>
      </c>
    </row>
    <row r="99" spans="1:5" ht="21">
      <c r="A99" s="41">
        <v>1</v>
      </c>
      <c r="B99" s="41">
        <f>INDEX('Captura de Grupos'!$K$70:$P$79,A99,$D$12)</f>
        <v>0</v>
      </c>
      <c r="C99" s="79" t="e">
        <f>(B99)/(INDEX('Captura de Grupos'!$K$70:$P$80,11,$D$12))</f>
        <v>#DIV/0!</v>
      </c>
      <c r="D99" s="40" t="s">
        <v>6291</v>
      </c>
      <c r="E99" s="40" t="s">
        <v>6222</v>
      </c>
    </row>
    <row r="100" spans="1:5" ht="21">
      <c r="A100" s="41">
        <v>2</v>
      </c>
      <c r="B100" s="41">
        <f>INDEX('Captura de Grupos'!$K$70:$P$79,A100,$D$12)</f>
        <v>0</v>
      </c>
      <c r="C100" s="79" t="e">
        <f>(B100)/(INDEX('Captura de Grupos'!$K$70:$P$80,11,$D$12))</f>
        <v>#DIV/0!</v>
      </c>
      <c r="D100" s="40" t="s">
        <v>6291</v>
      </c>
      <c r="E100" s="40" t="s">
        <v>6226</v>
      </c>
    </row>
    <row r="101" spans="1:5" ht="52.5">
      <c r="A101" s="41">
        <v>3</v>
      </c>
      <c r="B101" s="41">
        <f>INDEX('Captura de Grupos'!$K$70:$P$79,A101,$D$12)</f>
        <v>0</v>
      </c>
      <c r="C101" s="79" t="e">
        <f>(B101)/(INDEX('Captura de Grupos'!$K$70:$P$80,11,$D$12))</f>
        <v>#DIV/0!</v>
      </c>
      <c r="D101" s="40" t="s">
        <v>6292</v>
      </c>
      <c r="E101" s="40" t="s">
        <v>6222</v>
      </c>
    </row>
    <row r="102" spans="1:5" ht="52.5">
      <c r="A102" s="41">
        <v>4</v>
      </c>
      <c r="B102" s="41">
        <f>INDEX('Captura de Grupos'!$K$70:$P$79,A102,$D$12)</f>
        <v>0</v>
      </c>
      <c r="C102" s="79" t="e">
        <f>(B102)/(INDEX('Captura de Grupos'!$K$70:$P$80,11,$D$12))</f>
        <v>#DIV/0!</v>
      </c>
      <c r="D102" s="40" t="s">
        <v>6292</v>
      </c>
      <c r="E102" s="40" t="s">
        <v>6222</v>
      </c>
    </row>
    <row r="103" spans="1:5" ht="31.5">
      <c r="A103" s="41">
        <v>5</v>
      </c>
      <c r="B103" s="41">
        <f>INDEX('Captura de Grupos'!$K$70:$P$79,A103,$D$12)</f>
        <v>0</v>
      </c>
      <c r="C103" s="79" t="e">
        <f>(B103)/(INDEX('Captura de Grupos'!$K$70:$P$80,11,$D$12))</f>
        <v>#DIV/0!</v>
      </c>
      <c r="D103" s="40" t="s">
        <v>6293</v>
      </c>
      <c r="E103" s="40" t="s">
        <v>6222</v>
      </c>
    </row>
    <row r="104" spans="1:5" ht="21">
      <c r="A104" s="41">
        <v>6</v>
      </c>
      <c r="B104" s="41">
        <f>INDEX('Captura de Grupos'!$K$70:$P$79,A104,$D$12)</f>
        <v>0</v>
      </c>
      <c r="C104" s="79" t="e">
        <f>(B104)/(INDEX('Captura de Grupos'!$K$70:$P$80,11,$D$12))</f>
        <v>#DIV/0!</v>
      </c>
      <c r="D104" s="40" t="s">
        <v>6294</v>
      </c>
      <c r="E104" s="40" t="s">
        <v>6226</v>
      </c>
    </row>
    <row r="105" spans="1:5" ht="31.5">
      <c r="A105" s="41">
        <v>7</v>
      </c>
      <c r="B105" s="41">
        <f>INDEX('Captura de Grupos'!$K$70:$P$79,A105,$D$12)</f>
        <v>0</v>
      </c>
      <c r="C105" s="79" t="e">
        <f>(B105)/(INDEX('Captura de Grupos'!$K$70:$P$80,11,$D$12))</f>
        <v>#DIV/0!</v>
      </c>
      <c r="D105" s="40" t="s">
        <v>6295</v>
      </c>
      <c r="E105" s="40" t="s">
        <v>6226</v>
      </c>
    </row>
    <row r="106" spans="1:5" ht="21">
      <c r="A106" s="41">
        <v>8</v>
      </c>
      <c r="B106" s="41">
        <f>INDEX('Captura de Grupos'!$K$70:$P$79,A106,$D$12)</f>
        <v>0</v>
      </c>
      <c r="C106" s="79" t="e">
        <f>(B106)/(INDEX('Captura de Grupos'!$K$70:$P$80,11,$D$12))</f>
        <v>#DIV/0!</v>
      </c>
      <c r="D106" s="40" t="s">
        <v>6296</v>
      </c>
      <c r="E106" s="40" t="s">
        <v>6226</v>
      </c>
    </row>
    <row r="107" spans="1:5" ht="21">
      <c r="A107" s="41">
        <v>9</v>
      </c>
      <c r="B107" s="41">
        <f>INDEX('Captura de Grupos'!$K$70:$P$79,A107,$D$12)</f>
        <v>0</v>
      </c>
      <c r="C107" s="79" t="e">
        <f>(B107)/(INDEX('Captura de Grupos'!$K$70:$P$80,11,$D$12))</f>
        <v>#DIV/0!</v>
      </c>
      <c r="D107" s="40" t="s">
        <v>6296</v>
      </c>
      <c r="E107" s="40" t="s">
        <v>6226</v>
      </c>
    </row>
    <row r="108" spans="1:5" ht="31.5">
      <c r="A108" s="41">
        <v>10</v>
      </c>
      <c r="B108" s="41">
        <f>INDEX('Captura de Grupos'!$K$70:$P$79,A108,$D$12)</f>
        <v>0</v>
      </c>
      <c r="C108" s="79" t="e">
        <f>(B108)/(INDEX('Captura de Grupos'!$K$70:$P$80,11,$D$12))</f>
        <v>#DIV/0!</v>
      </c>
      <c r="D108" s="40" t="s">
        <v>6297</v>
      </c>
      <c r="E108" s="40" t="s">
        <v>6222</v>
      </c>
    </row>
    <row r="109" spans="1:5" ht="10.5">
      <c r="A109" s="54"/>
      <c r="B109" s="54"/>
      <c r="C109" s="80"/>
      <c r="D109" s="55"/>
      <c r="E109" s="56"/>
    </row>
    <row r="110" spans="1:5" ht="10.5">
      <c r="A110" s="137" t="s">
        <v>28</v>
      </c>
      <c r="B110" s="138"/>
      <c r="C110" s="138"/>
      <c r="D110" s="138"/>
      <c r="E110" s="138"/>
    </row>
    <row r="111" spans="1:5" ht="21">
      <c r="A111" s="46" t="s">
        <v>9</v>
      </c>
      <c r="B111" s="193" t="s">
        <v>10</v>
      </c>
      <c r="C111" s="193"/>
      <c r="D111" s="147" t="s">
        <v>6267</v>
      </c>
      <c r="E111" s="151" t="s">
        <v>6268</v>
      </c>
    </row>
    <row r="112" spans="1:5" ht="10.5">
      <c r="A112" s="41">
        <v>1</v>
      </c>
      <c r="B112" s="41">
        <f>INDEX('Captura de Grupos'!$AC$43:$AH$63,A112,$D$12)</f>
        <v>0</v>
      </c>
      <c r="C112" s="79" t="e">
        <f>(B112)/(INDEX('Captura de Grupos'!$AC$43:$AH$63,21,$D$12))</f>
        <v>#DIV/0!</v>
      </c>
      <c r="D112" s="40" t="s">
        <v>6298</v>
      </c>
      <c r="E112" s="152" t="s">
        <v>6222</v>
      </c>
    </row>
    <row r="113" spans="1:5" ht="10.5">
      <c r="A113" s="41">
        <v>2</v>
      </c>
      <c r="B113" s="41">
        <f>INDEX('Captura de Grupos'!$AC$43:$AH$63,A113,$D$12)</f>
        <v>0</v>
      </c>
      <c r="C113" s="79" t="e">
        <f>(B113)/(INDEX('Captura de Grupos'!$AC$43:$AH$63,21,$D$12))</f>
        <v>#DIV/0!</v>
      </c>
      <c r="D113" s="40" t="s">
        <v>6299</v>
      </c>
      <c r="E113" s="152" t="s">
        <v>6222</v>
      </c>
    </row>
    <row r="114" spans="1:5" ht="10.5">
      <c r="A114" s="41">
        <v>3</v>
      </c>
      <c r="B114" s="41">
        <f>INDEX('Captura de Grupos'!$AC$43:$AH$63,A114,$D$12)</f>
        <v>0</v>
      </c>
      <c r="C114" s="79" t="e">
        <f>(B114)/(INDEX('Captura de Grupos'!$AC$43:$AH$63,21,$D$12))</f>
        <v>#DIV/0!</v>
      </c>
      <c r="D114" s="40" t="s">
        <v>6298</v>
      </c>
      <c r="E114" s="152" t="s">
        <v>6222</v>
      </c>
    </row>
    <row r="115" spans="1:5" ht="10.5">
      <c r="A115" s="41">
        <v>4</v>
      </c>
      <c r="B115" s="41">
        <f>INDEX('Captura de Grupos'!$AC$43:$AH$63,A115,$D$12)</f>
        <v>0</v>
      </c>
      <c r="C115" s="79" t="e">
        <f>(B115)/(INDEX('Captura de Grupos'!$AC$43:$AH$63,21,$D$12))</f>
        <v>#DIV/0!</v>
      </c>
      <c r="D115" s="40" t="s">
        <v>6300</v>
      </c>
      <c r="E115" s="152" t="s">
        <v>6222</v>
      </c>
    </row>
    <row r="116" spans="1:5" ht="10.5">
      <c r="A116" s="41">
        <v>5</v>
      </c>
      <c r="B116" s="41">
        <f>INDEX('Captura de Grupos'!$AC$43:$AH$63,A116,$D$12)</f>
        <v>0</v>
      </c>
      <c r="C116" s="79" t="e">
        <f>(B116)/(INDEX('Captura de Grupos'!$AC$43:$AH$63,21,$D$12))</f>
        <v>#DIV/0!</v>
      </c>
      <c r="D116" s="40" t="s">
        <v>6301</v>
      </c>
      <c r="E116" s="152" t="s">
        <v>6222</v>
      </c>
    </row>
    <row r="117" spans="1:5" ht="10.5">
      <c r="A117" s="41">
        <v>6</v>
      </c>
      <c r="B117" s="41">
        <f>INDEX('Captura de Grupos'!$AC$43:$AH$63,A117,$D$12)</f>
        <v>0</v>
      </c>
      <c r="C117" s="79" t="e">
        <f>(B117)/(INDEX('Captura de Grupos'!$AC$43:$AH$63,21,$D$12))</f>
        <v>#DIV/0!</v>
      </c>
      <c r="D117" s="40" t="s">
        <v>6302</v>
      </c>
      <c r="E117" s="152" t="s">
        <v>6222</v>
      </c>
    </row>
    <row r="118" spans="1:5" ht="10.5">
      <c r="A118" s="41">
        <v>7</v>
      </c>
      <c r="B118" s="41">
        <f>INDEX('Captura de Grupos'!$AC$43:$AH$63,A118,$D$12)</f>
        <v>0</v>
      </c>
      <c r="C118" s="79" t="e">
        <f>(B118)/(INDEX('Captura de Grupos'!$AC$43:$AH$63,21,$D$12))</f>
        <v>#DIV/0!</v>
      </c>
      <c r="D118" s="40" t="s">
        <v>6303</v>
      </c>
      <c r="E118" s="152" t="s">
        <v>6222</v>
      </c>
    </row>
    <row r="119" spans="1:5" ht="10.5">
      <c r="A119" s="41">
        <v>8</v>
      </c>
      <c r="B119" s="41">
        <f>INDEX('Captura de Grupos'!$AC$43:$AH$63,A119,$D$12)</f>
        <v>0</v>
      </c>
      <c r="C119" s="79" t="e">
        <f>(B119)/(INDEX('Captura de Grupos'!$AC$43:$AH$63,21,$D$12))</f>
        <v>#DIV/0!</v>
      </c>
      <c r="D119" s="40" t="s">
        <v>6304</v>
      </c>
      <c r="E119" s="152" t="s">
        <v>6222</v>
      </c>
    </row>
    <row r="120" spans="1:5" ht="10.5">
      <c r="A120" s="41">
        <v>9</v>
      </c>
      <c r="B120" s="41">
        <f>INDEX('Captura de Grupos'!$AC$43:$AH$63,A120,$D$12)</f>
        <v>0</v>
      </c>
      <c r="C120" s="79" t="e">
        <f>(B120)/(INDEX('Captura de Grupos'!$AC$43:$AH$63,21,$D$12))</f>
        <v>#DIV/0!</v>
      </c>
      <c r="D120" s="40" t="s">
        <v>6305</v>
      </c>
      <c r="E120" s="152" t="s">
        <v>6222</v>
      </c>
    </row>
    <row r="121" spans="1:5" ht="10.5">
      <c r="A121" s="41">
        <v>10</v>
      </c>
      <c r="B121" s="41">
        <f>INDEX('Captura de Grupos'!$AC$43:$AH$63,A121,$D$12)</f>
        <v>0</v>
      </c>
      <c r="C121" s="79" t="e">
        <f>(B121)/(INDEX('Captura de Grupos'!$AC$43:$AH$63,21,$D$12))</f>
        <v>#DIV/0!</v>
      </c>
      <c r="D121" s="40" t="s">
        <v>6306</v>
      </c>
      <c r="E121" s="152" t="s">
        <v>6222</v>
      </c>
    </row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</sheetData>
  <sheetProtection/>
  <protectedRanges>
    <protectedRange sqref="D12" name="Rango1"/>
  </protectedRanges>
  <mergeCells count="10">
    <mergeCell ref="A3:E3"/>
    <mergeCell ref="A4:E4"/>
    <mergeCell ref="A5:E5"/>
    <mergeCell ref="A6:E6"/>
    <mergeCell ref="B111:C111"/>
    <mergeCell ref="B52:C52"/>
    <mergeCell ref="B75:C75"/>
    <mergeCell ref="B98:C98"/>
    <mergeCell ref="A13:B13"/>
    <mergeCell ref="A14:B14"/>
  </mergeCells>
  <conditionalFormatting sqref="C112:C121 C30:C49 C53:C72 C76:C95 C99:C108">
    <cfRule type="cellIs" priority="1" dxfId="2" operator="greaterThanOrEqual" stopIfTrue="1">
      <formula>0.6</formula>
    </cfRule>
    <cfRule type="cellIs" priority="2" dxfId="1" operator="between" stopIfTrue="1">
      <formula>0.3999999</formula>
      <formula>60</formula>
    </cfRule>
    <cfRule type="cellIs" priority="3" dxfId="0" operator="lessThan" stopIfTrue="1">
      <formula>0.4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119" scale="75" r:id="rId2"/>
  <headerFooter>
    <oddHeader>&amp;LSecretaría de Educación
Subsecretaría de Educación Básica
Dirección General de Educación Secundaria
Subdirección de Escuelas Telesecundarias&amp;R&amp;G</oddHeader>
  </headerFooter>
  <rowBreaks count="4" manualBreakCount="4">
    <brk id="50" max="255" man="1"/>
    <brk id="73" max="255" man="1"/>
    <brk id="96" max="255" man="1"/>
    <brk id="109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107">
      <selection activeCell="D129" sqref="D129"/>
    </sheetView>
  </sheetViews>
  <sheetFormatPr defaultColWidth="11.421875" defaultRowHeight="15"/>
  <cols>
    <col min="1" max="1" width="3.57421875" style="8" customWidth="1"/>
    <col min="2" max="2" width="8.00390625" style="7" bestFit="1" customWidth="1"/>
    <col min="3" max="3" width="10.57421875" style="70" bestFit="1" customWidth="1"/>
    <col min="4" max="4" width="67.8515625" style="1" customWidth="1"/>
    <col min="5" max="5" width="13.7109375" style="1" customWidth="1"/>
    <col min="6" max="16384" width="11.421875" style="9" customWidth="1"/>
  </cols>
  <sheetData>
    <row r="1" s="133" customFormat="1" ht="12" customHeight="1">
      <c r="C1" s="135"/>
    </row>
    <row r="2" s="133" customFormat="1" ht="12" customHeight="1">
      <c r="C2" s="135"/>
    </row>
    <row r="3" spans="1:5" ht="12.75">
      <c r="A3" s="194" t="s">
        <v>6213</v>
      </c>
      <c r="B3" s="194"/>
      <c r="C3" s="194"/>
      <c r="D3" s="194"/>
      <c r="E3" s="194"/>
    </row>
    <row r="4" spans="1:5" ht="12.75">
      <c r="A4" s="194" t="str">
        <f>'Datos Generales'!B5</f>
        <v>CICLO ESCOLAR 2012-2013</v>
      </c>
      <c r="B4" s="194"/>
      <c r="C4" s="194"/>
      <c r="D4" s="194"/>
      <c r="E4" s="194"/>
    </row>
    <row r="5" spans="1:5" ht="12.75">
      <c r="A5" s="194" t="str">
        <f>'Datos Generales'!B6</f>
        <v>BLOQUE III</v>
      </c>
      <c r="B5" s="194"/>
      <c r="C5" s="194"/>
      <c r="D5" s="194"/>
      <c r="E5" s="194"/>
    </row>
    <row r="6" spans="1:5" ht="12.75">
      <c r="A6" s="194" t="s">
        <v>32</v>
      </c>
      <c r="B6" s="194"/>
      <c r="C6" s="194"/>
      <c r="D6" s="194"/>
      <c r="E6" s="194"/>
    </row>
    <row r="7" spans="2:4" ht="12.75">
      <c r="B7" s="35"/>
      <c r="C7" s="68" t="s">
        <v>15</v>
      </c>
      <c r="D7" s="33">
        <f>'Datos Generales'!$E$9</f>
      </c>
    </row>
    <row r="8" spans="2:4" ht="10.5">
      <c r="B8" s="35"/>
      <c r="C8" s="69" t="s">
        <v>16</v>
      </c>
      <c r="D8" s="6">
        <f>'Datos Generales'!$B$21</f>
      </c>
    </row>
    <row r="9" spans="2:5" ht="12.75">
      <c r="B9" s="9"/>
      <c r="C9" s="68" t="s">
        <v>13</v>
      </c>
      <c r="D9" s="33">
        <f>'Datos Generales'!$B$9</f>
        <v>0</v>
      </c>
      <c r="E9" s="9"/>
    </row>
    <row r="10" spans="1:5" ht="10.5">
      <c r="A10" s="6" t="s">
        <v>0</v>
      </c>
      <c r="B10" s="9">
        <f>'Datos Generales'!B12</f>
        <v>0</v>
      </c>
      <c r="C10" s="69" t="s">
        <v>17</v>
      </c>
      <c r="D10" s="9">
        <f>'Datos Generales'!B18</f>
      </c>
      <c r="E10" s="9"/>
    </row>
    <row r="11" spans="1:5" ht="10.5">
      <c r="A11" s="6" t="s">
        <v>14</v>
      </c>
      <c r="B11" s="9">
        <f>'Datos Generales'!B15</f>
        <v>0</v>
      </c>
      <c r="C11" s="6" t="s">
        <v>5</v>
      </c>
      <c r="D11" s="6">
        <f>'Datos Generales'!E18</f>
      </c>
      <c r="E11" s="9"/>
    </row>
    <row r="12" spans="2:5" ht="10.5">
      <c r="B12" s="8"/>
      <c r="C12" s="69"/>
      <c r="D12" s="88" t="s">
        <v>41</v>
      </c>
      <c r="E12" s="131"/>
    </row>
    <row r="13" spans="2:4" ht="10.5">
      <c r="B13" s="8"/>
      <c r="C13" s="69"/>
      <c r="D13" s="66">
        <v>1</v>
      </c>
    </row>
    <row r="14" spans="1:5" ht="10.5" customHeight="1">
      <c r="A14" s="195"/>
      <c r="B14" s="195"/>
      <c r="C14" s="71"/>
      <c r="D14" s="67" t="s">
        <v>42</v>
      </c>
      <c r="E14" s="4"/>
    </row>
    <row r="15" spans="1:5" ht="10.5">
      <c r="A15" s="196"/>
      <c r="B15" s="196"/>
      <c r="C15" s="71"/>
      <c r="D15" s="57" t="s">
        <v>43</v>
      </c>
      <c r="E15" s="4"/>
    </row>
    <row r="16" spans="1:5" ht="10.5">
      <c r="A16" s="83"/>
      <c r="B16" s="84"/>
      <c r="C16" s="71"/>
      <c r="D16" s="81" t="e">
        <f>AVERAGE(C31:C50)</f>
        <v>#DIV/0!</v>
      </c>
      <c r="E16" s="4"/>
    </row>
    <row r="17" spans="1:5" ht="10.5" customHeight="1">
      <c r="A17" s="85"/>
      <c r="B17" s="86"/>
      <c r="C17" s="71"/>
      <c r="D17" s="57" t="s">
        <v>44</v>
      </c>
      <c r="E17" s="4"/>
    </row>
    <row r="18" spans="1:5" ht="10.5">
      <c r="A18" s="85"/>
      <c r="B18" s="87"/>
      <c r="C18" s="71"/>
      <c r="D18" s="81" t="e">
        <f>AVERAGE(C54:C73)</f>
        <v>#DIV/0!</v>
      </c>
      <c r="E18" s="4"/>
    </row>
    <row r="19" spans="1:4" ht="10.5">
      <c r="A19" s="9"/>
      <c r="B19" s="9"/>
      <c r="C19" s="72"/>
      <c r="D19" s="57" t="s">
        <v>45</v>
      </c>
    </row>
    <row r="20" spans="1:4" ht="10.5">
      <c r="A20" s="9"/>
      <c r="B20" s="9"/>
      <c r="C20" s="73"/>
      <c r="D20" s="81" t="e">
        <f>AVERAGE(C77:C96)</f>
        <v>#DIV/0!</v>
      </c>
    </row>
    <row r="21" spans="1:4" ht="10.5">
      <c r="A21" s="9"/>
      <c r="B21" s="9"/>
      <c r="C21" s="74"/>
      <c r="D21" s="60" t="s">
        <v>46</v>
      </c>
    </row>
    <row r="22" spans="1:4" ht="10.5">
      <c r="A22" s="9"/>
      <c r="B22" s="9"/>
      <c r="C22" s="74"/>
      <c r="D22" s="81" t="e">
        <f>AVERAGE(C100:C109)</f>
        <v>#DIV/0!</v>
      </c>
    </row>
    <row r="23" spans="1:4" ht="10.5">
      <c r="A23" s="9"/>
      <c r="B23" s="11"/>
      <c r="C23" s="74"/>
      <c r="D23" s="57" t="s">
        <v>47</v>
      </c>
    </row>
    <row r="24" spans="1:4" ht="10.5">
      <c r="A24" s="9"/>
      <c r="B24" s="11"/>
      <c r="C24" s="74"/>
      <c r="D24" s="81" t="e">
        <f>AVERAGE(C113:C122)</f>
        <v>#DIV/0!</v>
      </c>
    </row>
    <row r="25" spans="1:4" ht="10.5">
      <c r="A25" s="9"/>
      <c r="B25" s="11"/>
      <c r="C25" s="74"/>
      <c r="D25" s="34"/>
    </row>
    <row r="26" spans="1:4" ht="10.5">
      <c r="A26" s="9"/>
      <c r="B26" s="11"/>
      <c r="C26" s="74"/>
      <c r="D26" s="34"/>
    </row>
    <row r="27" spans="1:4" ht="10.5">
      <c r="A27" s="9"/>
      <c r="B27" s="1"/>
      <c r="C27" s="75"/>
      <c r="D27" s="34"/>
    </row>
    <row r="29" spans="1:5" ht="10.5">
      <c r="A29" s="137" t="s">
        <v>48</v>
      </c>
      <c r="B29" s="138"/>
      <c r="C29" s="138"/>
      <c r="D29" s="138"/>
      <c r="E29" s="141"/>
    </row>
    <row r="30" spans="1:5" ht="21">
      <c r="A30" s="58" t="s">
        <v>9</v>
      </c>
      <c r="B30" s="65" t="s">
        <v>11</v>
      </c>
      <c r="C30" s="76" t="s">
        <v>18</v>
      </c>
      <c r="D30" s="65" t="s">
        <v>6267</v>
      </c>
      <c r="E30" s="45" t="s">
        <v>6268</v>
      </c>
    </row>
    <row r="31" spans="1:5" ht="21">
      <c r="A31" s="38">
        <v>1</v>
      </c>
      <c r="B31" s="38">
        <f>INDEX('Captura de Grupos'!$N$16:$S$36,A31,$D$13)</f>
        <v>0</v>
      </c>
      <c r="C31" s="77" t="e">
        <f>(B31)/(INDEX('Captura de Grupos'!$N$16:$S$37,21,$D$13))</f>
        <v>#DIV/0!</v>
      </c>
      <c r="D31" s="39" t="s">
        <v>6307</v>
      </c>
      <c r="E31" s="134" t="s">
        <v>6222</v>
      </c>
    </row>
    <row r="32" spans="1:5" ht="21">
      <c r="A32" s="41">
        <v>2</v>
      </c>
      <c r="B32" s="38">
        <f>INDEX('Captura de Grupos'!$N$16:$S$36,A32,$D$13)</f>
        <v>0</v>
      </c>
      <c r="C32" s="77" t="e">
        <f>(B32)/(INDEX('Captura de Grupos'!$N$16:$S$37,21,$D$13))</f>
        <v>#DIV/0!</v>
      </c>
      <c r="D32" s="39" t="s">
        <v>6307</v>
      </c>
      <c r="E32" s="134" t="s">
        <v>6226</v>
      </c>
    </row>
    <row r="33" spans="1:5" ht="21">
      <c r="A33" s="41">
        <v>3</v>
      </c>
      <c r="B33" s="38">
        <f>INDEX('Captura de Grupos'!$N$16:$S$36,A33,$D$13)</f>
        <v>0</v>
      </c>
      <c r="C33" s="77" t="e">
        <f>(B33)/(INDEX('Captura de Grupos'!$N$16:$S$37,21,$D$13))</f>
        <v>#DIV/0!</v>
      </c>
      <c r="D33" s="39" t="s">
        <v>6307</v>
      </c>
      <c r="E33" s="134" t="s">
        <v>6226</v>
      </c>
    </row>
    <row r="34" spans="1:5" ht="21">
      <c r="A34" s="41">
        <v>4</v>
      </c>
      <c r="B34" s="38">
        <f>INDEX('Captura de Grupos'!$N$16:$S$36,A34,$D$13)</f>
        <v>0</v>
      </c>
      <c r="C34" s="77" t="e">
        <f>(B34)/(INDEX('Captura de Grupos'!$N$16:$S$37,21,$D$13))</f>
        <v>#DIV/0!</v>
      </c>
      <c r="D34" s="39" t="s">
        <v>6307</v>
      </c>
      <c r="E34" s="134" t="s">
        <v>6226</v>
      </c>
    </row>
    <row r="35" spans="1:5" ht="21">
      <c r="A35" s="41">
        <v>5</v>
      </c>
      <c r="B35" s="38">
        <f>INDEX('Captura de Grupos'!$N$16:$S$36,A35,$D$13)</f>
        <v>0</v>
      </c>
      <c r="C35" s="77" t="e">
        <f>(B35)/(INDEX('Captura de Grupos'!$N$16:$S$37,21,$D$13))</f>
        <v>#DIV/0!</v>
      </c>
      <c r="D35" s="39" t="s">
        <v>6307</v>
      </c>
      <c r="E35" s="134" t="s">
        <v>6222</v>
      </c>
    </row>
    <row r="36" spans="1:5" ht="21">
      <c r="A36" s="41">
        <v>6</v>
      </c>
      <c r="B36" s="38">
        <f>INDEX('Captura de Grupos'!$N$16:$S$36,A36,$D$13)</f>
        <v>0</v>
      </c>
      <c r="C36" s="77" t="e">
        <f>(B36)/(INDEX('Captura de Grupos'!$N$16:$S$37,21,$D$13))</f>
        <v>#DIV/0!</v>
      </c>
      <c r="D36" s="39" t="s">
        <v>6308</v>
      </c>
      <c r="E36" s="134" t="s">
        <v>6222</v>
      </c>
    </row>
    <row r="37" spans="1:5" ht="21">
      <c r="A37" s="41">
        <v>7</v>
      </c>
      <c r="B37" s="38">
        <f>INDEX('Captura de Grupos'!$N$16:$S$36,A37,$D$13)</f>
        <v>0</v>
      </c>
      <c r="C37" s="77" t="e">
        <f>(B37)/(INDEX('Captura de Grupos'!$N$16:$S$37,21,$D$13))</f>
        <v>#DIV/0!</v>
      </c>
      <c r="D37" s="39" t="s">
        <v>6309</v>
      </c>
      <c r="E37" s="134" t="s">
        <v>6222</v>
      </c>
    </row>
    <row r="38" spans="1:5" ht="10.5">
      <c r="A38" s="41">
        <v>8</v>
      </c>
      <c r="B38" s="38">
        <f>INDEX('Captura de Grupos'!$N$16:$S$36,A38,$D$13)</f>
        <v>0</v>
      </c>
      <c r="C38" s="77" t="e">
        <f>(B38)/(INDEX('Captura de Grupos'!$N$16:$S$37,21,$D$13))</f>
        <v>#DIV/0!</v>
      </c>
      <c r="D38" s="39" t="s">
        <v>6310</v>
      </c>
      <c r="E38" s="134" t="s">
        <v>6222</v>
      </c>
    </row>
    <row r="39" spans="1:5" ht="10.5">
      <c r="A39" s="41">
        <v>9</v>
      </c>
      <c r="B39" s="38">
        <f>INDEX('Captura de Grupos'!$N$16:$S$36,A39,$D$13)</f>
        <v>0</v>
      </c>
      <c r="C39" s="77" t="e">
        <f>(B39)/(INDEX('Captura de Grupos'!$N$16:$S$37,21,$D$13))</f>
        <v>#DIV/0!</v>
      </c>
      <c r="D39" s="39" t="s">
        <v>6310</v>
      </c>
      <c r="E39" s="134" t="s">
        <v>6222</v>
      </c>
    </row>
    <row r="40" spans="1:5" ht="10.5">
      <c r="A40" s="41">
        <v>10</v>
      </c>
      <c r="B40" s="38">
        <f>INDEX('Captura de Grupos'!$N$16:$S$36,A40,$D$13)</f>
        <v>0</v>
      </c>
      <c r="C40" s="77" t="e">
        <f>(B40)/(INDEX('Captura de Grupos'!$N$16:$S$37,21,$D$13))</f>
        <v>#DIV/0!</v>
      </c>
      <c r="D40" s="39" t="s">
        <v>6310</v>
      </c>
      <c r="E40" s="134" t="s">
        <v>6222</v>
      </c>
    </row>
    <row r="41" spans="1:5" ht="21">
      <c r="A41" s="41">
        <v>11</v>
      </c>
      <c r="B41" s="38">
        <f>INDEX('Captura de Grupos'!$N$16:$S$36,A41,$D$13)</f>
        <v>0</v>
      </c>
      <c r="C41" s="77" t="e">
        <f>(B41)/(INDEX('Captura de Grupos'!$N$16:$S$37,21,$D$13))</f>
        <v>#DIV/0!</v>
      </c>
      <c r="D41" s="39" t="s">
        <v>6311</v>
      </c>
      <c r="E41" s="134" t="s">
        <v>6226</v>
      </c>
    </row>
    <row r="42" spans="1:5" ht="21">
      <c r="A42" s="41">
        <v>12</v>
      </c>
      <c r="B42" s="38">
        <f>INDEX('Captura de Grupos'!$N$16:$S$36,A42,$D$13)</f>
        <v>0</v>
      </c>
      <c r="C42" s="77" t="e">
        <f>(B42)/(INDEX('Captura de Grupos'!$N$16:$S$37,21,$D$13))</f>
        <v>#DIV/0!</v>
      </c>
      <c r="D42" s="39" t="s">
        <v>6311</v>
      </c>
      <c r="E42" s="134" t="s">
        <v>6226</v>
      </c>
    </row>
    <row r="43" spans="1:5" ht="21">
      <c r="A43" s="41">
        <v>13</v>
      </c>
      <c r="B43" s="38">
        <f>INDEX('Captura de Grupos'!$N$16:$S$36,A43,$D$13)</f>
        <v>0</v>
      </c>
      <c r="C43" s="77" t="e">
        <f>(B43)/(INDEX('Captura de Grupos'!$N$16:$S$37,21,$D$13))</f>
        <v>#DIV/0!</v>
      </c>
      <c r="D43" s="39" t="s">
        <v>6311</v>
      </c>
      <c r="E43" s="134" t="s">
        <v>6226</v>
      </c>
    </row>
    <row r="44" spans="1:5" ht="21">
      <c r="A44" s="41">
        <v>14</v>
      </c>
      <c r="B44" s="38">
        <f>INDEX('Captura de Grupos'!$N$16:$S$36,A44,$D$13)</f>
        <v>0</v>
      </c>
      <c r="C44" s="77" t="e">
        <f>(B44)/(INDEX('Captura de Grupos'!$N$16:$S$37,21,$D$13))</f>
        <v>#DIV/0!</v>
      </c>
      <c r="D44" s="39" t="s">
        <v>6311</v>
      </c>
      <c r="E44" s="134" t="s">
        <v>6226</v>
      </c>
    </row>
    <row r="45" spans="1:5" ht="10.5">
      <c r="A45" s="41">
        <v>15</v>
      </c>
      <c r="B45" s="38">
        <f>INDEX('Captura de Grupos'!$N$16:$S$36,A45,$D$13)</f>
        <v>0</v>
      </c>
      <c r="C45" s="77" t="e">
        <f>(B45)/(INDEX('Captura de Grupos'!$N$16:$S$37,21,$D$13))</f>
        <v>#DIV/0!</v>
      </c>
      <c r="D45" s="39" t="s">
        <v>6312</v>
      </c>
      <c r="E45" s="134" t="s">
        <v>6222</v>
      </c>
    </row>
    <row r="46" spans="1:5" ht="10.5">
      <c r="A46" s="41">
        <v>16</v>
      </c>
      <c r="B46" s="38">
        <f>INDEX('Captura de Grupos'!$N$16:$S$36,A46,$D$13)</f>
        <v>0</v>
      </c>
      <c r="C46" s="77" t="e">
        <f>(B46)/(INDEX('Captura de Grupos'!$N$16:$S$37,21,$D$13))</f>
        <v>#DIV/0!</v>
      </c>
      <c r="D46" s="39" t="s">
        <v>6312</v>
      </c>
      <c r="E46" s="134" t="s">
        <v>6222</v>
      </c>
    </row>
    <row r="47" spans="1:5" ht="10.5">
      <c r="A47" s="41">
        <v>17</v>
      </c>
      <c r="B47" s="38">
        <f>INDEX('Captura de Grupos'!$N$16:$S$36,A47,$D$13)</f>
        <v>0</v>
      </c>
      <c r="C47" s="77" t="e">
        <f>(B47)/(INDEX('Captura de Grupos'!$N$16:$S$37,21,$D$13))</f>
        <v>#DIV/0!</v>
      </c>
      <c r="D47" s="39" t="s">
        <v>6312</v>
      </c>
      <c r="E47" s="134" t="s">
        <v>6226</v>
      </c>
    </row>
    <row r="48" spans="1:5" ht="10.5">
      <c r="A48" s="41">
        <v>18</v>
      </c>
      <c r="B48" s="38">
        <f>INDEX('Captura de Grupos'!$N$16:$S$36,A48,$D$13)</f>
        <v>0</v>
      </c>
      <c r="C48" s="77" t="e">
        <f>(B48)/(INDEX('Captura de Grupos'!$N$16:$S$37,21,$D$13))</f>
        <v>#DIV/0!</v>
      </c>
      <c r="D48" s="39" t="s">
        <v>6313</v>
      </c>
      <c r="E48" s="134" t="s">
        <v>6222</v>
      </c>
    </row>
    <row r="49" spans="1:5" ht="10.5">
      <c r="A49" s="41">
        <v>19</v>
      </c>
      <c r="B49" s="38">
        <f>INDEX('Captura de Grupos'!$N$16:$S$36,A49,$D$13)</f>
        <v>0</v>
      </c>
      <c r="C49" s="77" t="e">
        <f>(B49)/(INDEX('Captura de Grupos'!$N$16:$S$37,21,$D$13))</f>
        <v>#DIV/0!</v>
      </c>
      <c r="D49" s="39" t="s">
        <v>6313</v>
      </c>
      <c r="E49" s="134" t="s">
        <v>6222</v>
      </c>
    </row>
    <row r="50" spans="1:5" ht="10.5">
      <c r="A50" s="41">
        <v>20</v>
      </c>
      <c r="B50" s="38">
        <f>INDEX('Captura de Grupos'!$N$16:$S$36,A50,$D$13)</f>
        <v>0</v>
      </c>
      <c r="C50" s="77" t="e">
        <f>(B50)/(INDEX('Captura de Grupos'!$N$16:$S$37,21,$D$13))</f>
        <v>#DIV/0!</v>
      </c>
      <c r="D50" s="39" t="s">
        <v>6313</v>
      </c>
      <c r="E50" s="134" t="s">
        <v>6222</v>
      </c>
    </row>
    <row r="51" spans="1:5" ht="10.5">
      <c r="A51" s="42"/>
      <c r="B51" s="43"/>
      <c r="C51" s="78"/>
      <c r="D51" s="44"/>
      <c r="E51" s="44"/>
    </row>
    <row r="52" spans="1:5" ht="10.5">
      <c r="A52" s="137" t="s">
        <v>49</v>
      </c>
      <c r="B52" s="138"/>
      <c r="C52" s="138"/>
      <c r="D52" s="138"/>
      <c r="E52" s="141"/>
    </row>
    <row r="53" spans="1:5" ht="21">
      <c r="A53" s="59" t="s">
        <v>9</v>
      </c>
      <c r="B53" s="193" t="s">
        <v>10</v>
      </c>
      <c r="C53" s="193"/>
      <c r="D53" s="47" t="s">
        <v>6267</v>
      </c>
      <c r="E53" s="48" t="s">
        <v>6268</v>
      </c>
    </row>
    <row r="54" spans="1:5" ht="10.5">
      <c r="A54" s="41">
        <v>1</v>
      </c>
      <c r="B54" s="41">
        <f>INDEX('Captura de Grupos'!$AI$16:$AN$36,A54,$D$13)</f>
        <v>0</v>
      </c>
      <c r="C54" s="79" t="e">
        <f>(B54)/(INDEX('Captura de Grupos'!$AI$16:$AN$36,21,$D$13))</f>
        <v>#DIV/0!</v>
      </c>
      <c r="D54" s="40" t="s">
        <v>6314</v>
      </c>
      <c r="E54" s="61" t="s">
        <v>6226</v>
      </c>
    </row>
    <row r="55" spans="1:5" ht="10.5">
      <c r="A55" s="41">
        <v>2</v>
      </c>
      <c r="B55" s="41">
        <f>INDEX('Captura de Grupos'!$AI$16:$AN$36,A55,$D$13)</f>
        <v>0</v>
      </c>
      <c r="C55" s="79" t="e">
        <f>(B55)/(INDEX('Captura de Grupos'!$AI$16:$AN$36,21,$D$13))</f>
        <v>#DIV/0!</v>
      </c>
      <c r="D55" s="40" t="s">
        <v>6314</v>
      </c>
      <c r="E55" s="61" t="s">
        <v>6222</v>
      </c>
    </row>
    <row r="56" spans="1:5" ht="10.5">
      <c r="A56" s="41">
        <v>3</v>
      </c>
      <c r="B56" s="41">
        <f>INDEX('Captura de Grupos'!$AI$16:$AN$36,A56,$D$13)</f>
        <v>0</v>
      </c>
      <c r="C56" s="79" t="e">
        <f>(B56)/(INDEX('Captura de Grupos'!$AI$16:$AN$36,21,$D$13))</f>
        <v>#DIV/0!</v>
      </c>
      <c r="D56" s="40" t="s">
        <v>6314</v>
      </c>
      <c r="E56" s="61" t="s">
        <v>6222</v>
      </c>
    </row>
    <row r="57" spans="1:5" ht="10.5">
      <c r="A57" s="41">
        <v>4</v>
      </c>
      <c r="B57" s="41">
        <f>INDEX('Captura de Grupos'!$AI$16:$AN$36,A57,$D$13)</f>
        <v>0</v>
      </c>
      <c r="C57" s="79" t="e">
        <f>(B57)/(INDEX('Captura de Grupos'!$AI$16:$AN$36,21,$D$13))</f>
        <v>#DIV/0!</v>
      </c>
      <c r="D57" s="40" t="s">
        <v>6314</v>
      </c>
      <c r="E57" s="61" t="s">
        <v>6222</v>
      </c>
    </row>
    <row r="58" spans="1:5" ht="10.5">
      <c r="A58" s="41">
        <v>5</v>
      </c>
      <c r="B58" s="41">
        <f>INDEX('Captura de Grupos'!$AI$16:$AN$36,A58,$D$13)</f>
        <v>0</v>
      </c>
      <c r="C58" s="79" t="e">
        <f>(B58)/(INDEX('Captura de Grupos'!$AI$16:$AN$36,21,$D$13))</f>
        <v>#DIV/0!</v>
      </c>
      <c r="D58" s="40" t="s">
        <v>6314</v>
      </c>
      <c r="E58" s="61" t="s">
        <v>6222</v>
      </c>
    </row>
    <row r="59" spans="1:5" ht="10.5">
      <c r="A59" s="41">
        <v>6</v>
      </c>
      <c r="B59" s="41">
        <f>INDEX('Captura de Grupos'!$AI$16:$AN$36,A59,$D$13)</f>
        <v>0</v>
      </c>
      <c r="C59" s="79" t="e">
        <f>(B59)/(INDEX('Captura de Grupos'!$AI$16:$AN$36,21,$D$13))</f>
        <v>#DIV/0!</v>
      </c>
      <c r="D59" s="40" t="s">
        <v>6315</v>
      </c>
      <c r="E59" s="61" t="s">
        <v>6222</v>
      </c>
    </row>
    <row r="60" spans="1:5" ht="21">
      <c r="A60" s="41">
        <v>7</v>
      </c>
      <c r="B60" s="41">
        <f>INDEX('Captura de Grupos'!$AI$16:$AN$36,A60,$D$13)</f>
        <v>0</v>
      </c>
      <c r="C60" s="79" t="e">
        <f>(B60)/(INDEX('Captura de Grupos'!$AI$16:$AN$36,21,$D$13))</f>
        <v>#DIV/0!</v>
      </c>
      <c r="D60" s="40" t="s">
        <v>6316</v>
      </c>
      <c r="E60" s="61" t="s">
        <v>6222</v>
      </c>
    </row>
    <row r="61" spans="1:5" ht="10.5">
      <c r="A61" s="41">
        <v>8</v>
      </c>
      <c r="B61" s="41">
        <f>INDEX('Captura de Grupos'!$AI$16:$AN$36,A61,$D$13)</f>
        <v>0</v>
      </c>
      <c r="C61" s="79" t="e">
        <f>(B61)/(INDEX('Captura de Grupos'!$AI$16:$AN$36,21,$D$13))</f>
        <v>#DIV/0!</v>
      </c>
      <c r="D61" s="40" t="s">
        <v>6317</v>
      </c>
      <c r="E61" s="61" t="s">
        <v>6222</v>
      </c>
    </row>
    <row r="62" spans="1:5" ht="10.5">
      <c r="A62" s="41">
        <v>9</v>
      </c>
      <c r="B62" s="41">
        <f>INDEX('Captura de Grupos'!$AI$16:$AN$36,A62,$D$13)</f>
        <v>0</v>
      </c>
      <c r="C62" s="79" t="e">
        <f>(B62)/(INDEX('Captura de Grupos'!$AI$16:$AN$36,21,$D$13))</f>
        <v>#DIV/0!</v>
      </c>
      <c r="D62" s="40" t="s">
        <v>6317</v>
      </c>
      <c r="E62" s="61" t="s">
        <v>6222</v>
      </c>
    </row>
    <row r="63" spans="1:5" ht="10.5">
      <c r="A63" s="41">
        <v>10</v>
      </c>
      <c r="B63" s="41">
        <f>INDEX('Captura de Grupos'!$AI$16:$AN$36,A63,$D$13)</f>
        <v>0</v>
      </c>
      <c r="C63" s="79" t="e">
        <f>(B63)/(INDEX('Captura de Grupos'!$AI$16:$AN$36,21,$D$13))</f>
        <v>#DIV/0!</v>
      </c>
      <c r="D63" s="40" t="s">
        <v>6317</v>
      </c>
      <c r="E63" s="61" t="s">
        <v>6222</v>
      </c>
    </row>
    <row r="64" spans="1:5" ht="10.5">
      <c r="A64" s="41">
        <v>11</v>
      </c>
      <c r="B64" s="41">
        <f>INDEX('Captura de Grupos'!$AI$16:$AN$36,A64,$D$13)</f>
        <v>0</v>
      </c>
      <c r="C64" s="79" t="e">
        <f>(B64)/(INDEX('Captura de Grupos'!$AI$16:$AN$36,21,$D$13))</f>
        <v>#DIV/0!</v>
      </c>
      <c r="D64" s="40" t="s">
        <v>6317</v>
      </c>
      <c r="E64" s="61" t="s">
        <v>6222</v>
      </c>
    </row>
    <row r="65" spans="1:5" ht="10.5">
      <c r="A65" s="41">
        <v>12</v>
      </c>
      <c r="B65" s="41">
        <f>INDEX('Captura de Grupos'!$AI$16:$AN$36,A65,$D$13)</f>
        <v>0</v>
      </c>
      <c r="C65" s="79" t="e">
        <f>(B65)/(INDEX('Captura de Grupos'!$AI$16:$AN$36,21,$D$13))</f>
        <v>#DIV/0!</v>
      </c>
      <c r="D65" s="40" t="s">
        <v>6318</v>
      </c>
      <c r="E65" s="61" t="s">
        <v>6222</v>
      </c>
    </row>
    <row r="66" spans="1:5" ht="10.5">
      <c r="A66" s="41">
        <v>13</v>
      </c>
      <c r="B66" s="41">
        <f>INDEX('Captura de Grupos'!$AI$16:$AN$36,A66,$D$13)</f>
        <v>0</v>
      </c>
      <c r="C66" s="79" t="e">
        <f>(B66)/(INDEX('Captura de Grupos'!$AI$16:$AN$36,21,$D$13))</f>
        <v>#DIV/0!</v>
      </c>
      <c r="D66" s="40" t="s">
        <v>6318</v>
      </c>
      <c r="E66" s="61" t="s">
        <v>6222</v>
      </c>
    </row>
    <row r="67" spans="1:5" ht="10.5">
      <c r="A67" s="41">
        <v>14</v>
      </c>
      <c r="B67" s="41">
        <f>INDEX('Captura de Grupos'!$AI$16:$AN$36,A67,$D$13)</f>
        <v>0</v>
      </c>
      <c r="C67" s="79" t="e">
        <f>(B67)/(INDEX('Captura de Grupos'!$AI$16:$AN$36,21,$D$13))</f>
        <v>#DIV/0!</v>
      </c>
      <c r="D67" s="40" t="s">
        <v>6318</v>
      </c>
      <c r="E67" s="61" t="s">
        <v>6222</v>
      </c>
    </row>
    <row r="68" spans="1:5" ht="10.5">
      <c r="A68" s="41">
        <v>15</v>
      </c>
      <c r="B68" s="41">
        <f>INDEX('Captura de Grupos'!$AI$16:$AN$36,A68,$D$13)</f>
        <v>0</v>
      </c>
      <c r="C68" s="79" t="e">
        <f>(B68)/(INDEX('Captura de Grupos'!$AI$16:$AN$36,21,$D$13))</f>
        <v>#DIV/0!</v>
      </c>
      <c r="D68" s="40" t="s">
        <v>6319</v>
      </c>
      <c r="E68" s="61" t="s">
        <v>6222</v>
      </c>
    </row>
    <row r="69" spans="1:5" ht="10.5">
      <c r="A69" s="41">
        <v>16</v>
      </c>
      <c r="B69" s="41">
        <f>INDEX('Captura de Grupos'!$AI$16:$AN$36,A69,$D$13)</f>
        <v>0</v>
      </c>
      <c r="C69" s="79" t="e">
        <f>(B69)/(INDEX('Captura de Grupos'!$AI$16:$AN$36,21,$D$13))</f>
        <v>#DIV/0!</v>
      </c>
      <c r="D69" s="40" t="s">
        <v>6320</v>
      </c>
      <c r="E69" s="61" t="s">
        <v>6222</v>
      </c>
    </row>
    <row r="70" spans="1:5" ht="10.5">
      <c r="A70" s="41">
        <v>17</v>
      </c>
      <c r="B70" s="41">
        <f>INDEX('Captura de Grupos'!$AI$16:$AN$36,A70,$D$13)</f>
        <v>0</v>
      </c>
      <c r="C70" s="79" t="e">
        <f>(B70)/(INDEX('Captura de Grupos'!$AI$16:$AN$36,21,$D$13))</f>
        <v>#DIV/0!</v>
      </c>
      <c r="D70" s="40" t="s">
        <v>6320</v>
      </c>
      <c r="E70" s="61" t="s">
        <v>6222</v>
      </c>
    </row>
    <row r="71" spans="1:5" ht="10.5">
      <c r="A71" s="41">
        <v>18</v>
      </c>
      <c r="B71" s="41">
        <f>INDEX('Captura de Grupos'!$AI$16:$AN$36,A71,$D$13)</f>
        <v>0</v>
      </c>
      <c r="C71" s="79" t="e">
        <f>(B71)/(INDEX('Captura de Grupos'!$AI$16:$AN$36,21,$D$13))</f>
        <v>#DIV/0!</v>
      </c>
      <c r="D71" s="40" t="s">
        <v>6320</v>
      </c>
      <c r="E71" s="61" t="s">
        <v>6222</v>
      </c>
    </row>
    <row r="72" spans="1:5" ht="10.5">
      <c r="A72" s="41">
        <v>19</v>
      </c>
      <c r="B72" s="41">
        <f>INDEX('Captura de Grupos'!$AI$16:$AN$36,A72,$D$13)</f>
        <v>0</v>
      </c>
      <c r="C72" s="79" t="e">
        <f>(B72)/(INDEX('Captura de Grupos'!$AI$16:$AN$36,21,$D$13))</f>
        <v>#DIV/0!</v>
      </c>
      <c r="D72" s="40" t="s">
        <v>6320</v>
      </c>
      <c r="E72" s="61" t="s">
        <v>6222</v>
      </c>
    </row>
    <row r="73" spans="1:5" ht="10.5">
      <c r="A73" s="41">
        <v>20</v>
      </c>
      <c r="B73" s="41">
        <f>INDEX('Captura de Grupos'!$AI$16:$AN$36,A73,$D$13)</f>
        <v>0</v>
      </c>
      <c r="C73" s="79" t="e">
        <f>(B73)/(INDEX('Captura de Grupos'!$AI$16:$AN$36,21,$D$13))</f>
        <v>#DIV/0!</v>
      </c>
      <c r="D73" s="40" t="s">
        <v>6321</v>
      </c>
      <c r="E73" s="61" t="s">
        <v>6226</v>
      </c>
    </row>
    <row r="74" spans="1:5" ht="10.5">
      <c r="A74" s="42"/>
      <c r="B74" s="43"/>
      <c r="C74" s="78"/>
      <c r="D74" s="44"/>
      <c r="E74" s="44"/>
    </row>
    <row r="75" spans="1:5" ht="10.5">
      <c r="A75" s="137" t="s">
        <v>51</v>
      </c>
      <c r="B75" s="138"/>
      <c r="C75" s="138"/>
      <c r="D75" s="138"/>
      <c r="E75" s="141"/>
    </row>
    <row r="76" spans="1:5" ht="21">
      <c r="A76" s="59" t="s">
        <v>9</v>
      </c>
      <c r="B76" s="193" t="s">
        <v>10</v>
      </c>
      <c r="C76" s="193"/>
      <c r="D76" s="47" t="s">
        <v>6267</v>
      </c>
      <c r="E76" s="48" t="s">
        <v>6268</v>
      </c>
    </row>
    <row r="77" spans="1:5" ht="21">
      <c r="A77" s="41">
        <v>1</v>
      </c>
      <c r="B77" s="41">
        <f>INDEX('Captura de Grupos'!$N$43:$S$62,A77,$D$13)</f>
        <v>0</v>
      </c>
      <c r="C77" s="79" t="e">
        <f>(B77)/(INDEX('Captura de Grupos'!$N$43:$S$63,21,$D$13))</f>
        <v>#DIV/0!</v>
      </c>
      <c r="D77" s="40" t="s">
        <v>6322</v>
      </c>
      <c r="E77" s="61" t="s">
        <v>6222</v>
      </c>
    </row>
    <row r="78" spans="1:5" ht="21">
      <c r="A78" s="41">
        <v>2</v>
      </c>
      <c r="B78" s="41">
        <f>INDEX('Captura de Grupos'!$N$43:$S$62,A78,$D$13)</f>
        <v>0</v>
      </c>
      <c r="C78" s="79" t="e">
        <f>(B78)/(INDEX('Captura de Grupos'!$N$43:$S$63,21,$D$13))</f>
        <v>#DIV/0!</v>
      </c>
      <c r="D78" s="40" t="s">
        <v>6322</v>
      </c>
      <c r="E78" s="61" t="s">
        <v>6222</v>
      </c>
    </row>
    <row r="79" spans="1:5" ht="21">
      <c r="A79" s="41">
        <v>3</v>
      </c>
      <c r="B79" s="41">
        <f>INDEX('Captura de Grupos'!$N$43:$S$62,A79,$D$13)</f>
        <v>0</v>
      </c>
      <c r="C79" s="79" t="e">
        <f>(B79)/(INDEX('Captura de Grupos'!$N$43:$S$63,21,$D$13))</f>
        <v>#DIV/0!</v>
      </c>
      <c r="D79" s="40" t="s">
        <v>6322</v>
      </c>
      <c r="E79" s="61" t="s">
        <v>6222</v>
      </c>
    </row>
    <row r="80" spans="1:5" ht="21">
      <c r="A80" s="41">
        <v>4</v>
      </c>
      <c r="B80" s="41">
        <f>INDEX('Captura de Grupos'!$N$43:$S$62,A80,$D$13)</f>
        <v>0</v>
      </c>
      <c r="C80" s="79" t="e">
        <f>(B80)/(INDEX('Captura de Grupos'!$N$43:$S$63,21,$D$13))</f>
        <v>#DIV/0!</v>
      </c>
      <c r="D80" s="40" t="s">
        <v>6322</v>
      </c>
      <c r="E80" s="61" t="s">
        <v>6222</v>
      </c>
    </row>
    <row r="81" spans="1:5" ht="21">
      <c r="A81" s="41">
        <v>5</v>
      </c>
      <c r="B81" s="41">
        <f>INDEX('Captura de Grupos'!$N$43:$S$62,A81,$D$13)</f>
        <v>0</v>
      </c>
      <c r="C81" s="79" t="e">
        <f>(B81)/(INDEX('Captura de Grupos'!$N$43:$S$63,21,$D$13))</f>
        <v>#DIV/0!</v>
      </c>
      <c r="D81" s="40" t="s">
        <v>6322</v>
      </c>
      <c r="E81" s="61" t="s">
        <v>6222</v>
      </c>
    </row>
    <row r="82" spans="1:5" ht="21">
      <c r="A82" s="41">
        <v>6</v>
      </c>
      <c r="B82" s="41">
        <f>INDEX('Captura de Grupos'!$N$43:$S$62,A82,$D$13)</f>
        <v>0</v>
      </c>
      <c r="C82" s="79" t="e">
        <f>(B82)/(INDEX('Captura de Grupos'!$N$43:$S$63,21,$D$13))</f>
        <v>#DIV/0!</v>
      </c>
      <c r="D82" s="40" t="s">
        <v>6322</v>
      </c>
      <c r="E82" s="61" t="s">
        <v>6222</v>
      </c>
    </row>
    <row r="83" spans="1:5" ht="21">
      <c r="A83" s="41">
        <v>7</v>
      </c>
      <c r="B83" s="41">
        <f>INDEX('Captura de Grupos'!$N$43:$S$62,A83,$D$13)</f>
        <v>0</v>
      </c>
      <c r="C83" s="79" t="e">
        <f>(B83)/(INDEX('Captura de Grupos'!$N$43:$S$63,21,$D$13))</f>
        <v>#DIV/0!</v>
      </c>
      <c r="D83" s="40" t="s">
        <v>6322</v>
      </c>
      <c r="E83" s="61" t="s">
        <v>6222</v>
      </c>
    </row>
    <row r="84" spans="1:5" ht="21">
      <c r="A84" s="41">
        <v>8</v>
      </c>
      <c r="B84" s="41">
        <f>INDEX('Captura de Grupos'!$N$43:$S$62,A84,$D$13)</f>
        <v>0</v>
      </c>
      <c r="C84" s="79" t="e">
        <f>(B84)/(INDEX('Captura de Grupos'!$N$43:$S$63,21,$D$13))</f>
        <v>#DIV/0!</v>
      </c>
      <c r="D84" s="40" t="s">
        <v>6323</v>
      </c>
      <c r="E84" s="61" t="s">
        <v>6226</v>
      </c>
    </row>
    <row r="85" spans="1:5" ht="21">
      <c r="A85" s="41">
        <v>9</v>
      </c>
      <c r="B85" s="41">
        <f>INDEX('Captura de Grupos'!$N$43:$S$62,A85,$D$13)</f>
        <v>0</v>
      </c>
      <c r="C85" s="79" t="e">
        <f>(B85)/(INDEX('Captura de Grupos'!$N$43:$S$63,21,$D$13))</f>
        <v>#DIV/0!</v>
      </c>
      <c r="D85" s="40" t="s">
        <v>6323</v>
      </c>
      <c r="E85" s="61" t="s">
        <v>6226</v>
      </c>
    </row>
    <row r="86" spans="1:5" ht="21">
      <c r="A86" s="41">
        <v>10</v>
      </c>
      <c r="B86" s="41">
        <f>INDEX('Captura de Grupos'!$N$43:$S$62,A86,$D$13)</f>
        <v>0</v>
      </c>
      <c r="C86" s="79" t="e">
        <f>(B86)/(INDEX('Captura de Grupos'!$N$43:$S$63,21,$D$13))</f>
        <v>#DIV/0!</v>
      </c>
      <c r="D86" s="40" t="s">
        <v>6323</v>
      </c>
      <c r="E86" s="61" t="s">
        <v>6324</v>
      </c>
    </row>
    <row r="87" spans="1:5" ht="21">
      <c r="A87" s="41">
        <v>11</v>
      </c>
      <c r="B87" s="41">
        <f>INDEX('Captura de Grupos'!$N$43:$S$62,A87,$D$13)</f>
        <v>0</v>
      </c>
      <c r="C87" s="79" t="e">
        <f>(B87)/(INDEX('Captura de Grupos'!$N$43:$S$63,21,$D$13))</f>
        <v>#DIV/0!</v>
      </c>
      <c r="D87" s="40" t="s">
        <v>6325</v>
      </c>
      <c r="E87" s="61" t="s">
        <v>6222</v>
      </c>
    </row>
    <row r="88" spans="1:5" ht="21">
      <c r="A88" s="41">
        <v>12</v>
      </c>
      <c r="B88" s="41">
        <f>INDEX('Captura de Grupos'!$N$43:$S$62,A88,$D$13)</f>
        <v>0</v>
      </c>
      <c r="C88" s="79" t="e">
        <f>(B88)/(INDEX('Captura de Grupos'!$N$43:$S$63,21,$D$13))</f>
        <v>#DIV/0!</v>
      </c>
      <c r="D88" s="40" t="s">
        <v>6325</v>
      </c>
      <c r="E88" s="61" t="s">
        <v>6222</v>
      </c>
    </row>
    <row r="89" spans="1:5" ht="21">
      <c r="A89" s="41">
        <v>13</v>
      </c>
      <c r="B89" s="41">
        <f>INDEX('Captura de Grupos'!$N$43:$S$62,A89,$D$13)</f>
        <v>0</v>
      </c>
      <c r="C89" s="79" t="e">
        <f>(B89)/(INDEX('Captura de Grupos'!$N$43:$S$63,21,$D$13))</f>
        <v>#DIV/0!</v>
      </c>
      <c r="D89" s="40" t="s">
        <v>6325</v>
      </c>
      <c r="E89" s="61" t="s">
        <v>6222</v>
      </c>
    </row>
    <row r="90" spans="1:5" ht="21">
      <c r="A90" s="41">
        <v>14</v>
      </c>
      <c r="B90" s="41">
        <f>INDEX('Captura de Grupos'!$N$43:$S$62,A90,$D$13)</f>
        <v>0</v>
      </c>
      <c r="C90" s="79" t="e">
        <f>(B90)/(INDEX('Captura de Grupos'!$N$43:$S$63,21,$D$13))</f>
        <v>#DIV/0!</v>
      </c>
      <c r="D90" s="40" t="s">
        <v>6325</v>
      </c>
      <c r="E90" s="61" t="s">
        <v>6222</v>
      </c>
    </row>
    <row r="91" spans="1:5" ht="21">
      <c r="A91" s="41">
        <v>15</v>
      </c>
      <c r="B91" s="41">
        <f>INDEX('Captura de Grupos'!$N$43:$S$62,A91,$D$13)</f>
        <v>0</v>
      </c>
      <c r="C91" s="79" t="e">
        <f>(B91)/(INDEX('Captura de Grupos'!$N$43:$S$63,21,$D$13))</f>
        <v>#DIV/0!</v>
      </c>
      <c r="D91" s="40" t="s">
        <v>6325</v>
      </c>
      <c r="E91" s="61" t="s">
        <v>6222</v>
      </c>
    </row>
    <row r="92" spans="1:5" ht="21">
      <c r="A92" s="41">
        <v>16</v>
      </c>
      <c r="B92" s="41">
        <f>INDEX('Captura de Grupos'!$N$43:$S$62,A92,$D$13)</f>
        <v>0</v>
      </c>
      <c r="C92" s="79" t="e">
        <f>(B92)/(INDEX('Captura de Grupos'!$N$43:$S$63,21,$D$13))</f>
        <v>#DIV/0!</v>
      </c>
      <c r="D92" s="40" t="s">
        <v>6325</v>
      </c>
      <c r="E92" s="61" t="s">
        <v>6222</v>
      </c>
    </row>
    <row r="93" spans="1:5" ht="21">
      <c r="A93" s="41">
        <v>17</v>
      </c>
      <c r="B93" s="41">
        <f>INDEX('Captura de Grupos'!$N$43:$S$62,A93,$D$13)</f>
        <v>0</v>
      </c>
      <c r="C93" s="79" t="e">
        <f>(B93)/(INDEX('Captura de Grupos'!$N$43:$S$63,21,$D$13))</f>
        <v>#DIV/0!</v>
      </c>
      <c r="D93" s="40" t="s">
        <v>6326</v>
      </c>
      <c r="E93" s="61" t="s">
        <v>6222</v>
      </c>
    </row>
    <row r="94" spans="1:5" ht="21">
      <c r="A94" s="41">
        <v>18</v>
      </c>
      <c r="B94" s="41">
        <f>INDEX('Captura de Grupos'!$N$43:$S$62,A94,$D$13)</f>
        <v>0</v>
      </c>
      <c r="C94" s="79" t="e">
        <f>(B94)/(INDEX('Captura de Grupos'!$N$43:$S$63,21,$D$13))</f>
        <v>#DIV/0!</v>
      </c>
      <c r="D94" s="40" t="s">
        <v>6326</v>
      </c>
      <c r="E94" s="61" t="s">
        <v>6222</v>
      </c>
    </row>
    <row r="95" spans="1:5" ht="21">
      <c r="A95" s="41">
        <v>19</v>
      </c>
      <c r="B95" s="41">
        <f>INDEX('Captura de Grupos'!$N$43:$S$62,A95,$D$13)</f>
        <v>0</v>
      </c>
      <c r="C95" s="79" t="e">
        <f>(B95)/(INDEX('Captura de Grupos'!$N$43:$S$63,21,$D$13))</f>
        <v>#DIV/0!</v>
      </c>
      <c r="D95" s="40" t="s">
        <v>6326</v>
      </c>
      <c r="E95" s="61" t="s">
        <v>6226</v>
      </c>
    </row>
    <row r="96" spans="1:5" ht="21">
      <c r="A96" s="41">
        <v>20</v>
      </c>
      <c r="B96" s="41">
        <f>INDEX('Captura de Grupos'!$N$43:$S$62,A96,$D$13)</f>
        <v>0</v>
      </c>
      <c r="C96" s="79" t="e">
        <f>(B96)/(INDEX('Captura de Grupos'!$N$43:$S$63,21,$D$13))</f>
        <v>#DIV/0!</v>
      </c>
      <c r="D96" s="40" t="s">
        <v>6326</v>
      </c>
      <c r="E96" s="61" t="s">
        <v>6226</v>
      </c>
    </row>
    <row r="97" spans="1:5" ht="10.5">
      <c r="A97" s="42"/>
      <c r="B97" s="43"/>
      <c r="C97" s="78"/>
      <c r="D97" s="44"/>
      <c r="E97" s="44"/>
    </row>
    <row r="98" spans="1:5" ht="10.5">
      <c r="A98" s="137" t="s">
        <v>52</v>
      </c>
      <c r="B98" s="138"/>
      <c r="C98" s="138"/>
      <c r="D98" s="138"/>
      <c r="E98" s="141"/>
    </row>
    <row r="99" spans="1:5" ht="21">
      <c r="A99" s="59" t="s">
        <v>9</v>
      </c>
      <c r="B99" s="193" t="s">
        <v>10</v>
      </c>
      <c r="C99" s="193"/>
      <c r="D99" s="47" t="s">
        <v>6267</v>
      </c>
      <c r="E99" s="48" t="s">
        <v>6268</v>
      </c>
    </row>
    <row r="100" spans="1:5" ht="63">
      <c r="A100" s="41">
        <v>1</v>
      </c>
      <c r="B100" s="41">
        <f>INDEX('Captura de Grupos'!$Q$70:$V$79,A100,$D$13)</f>
        <v>0</v>
      </c>
      <c r="C100" s="79" t="e">
        <f>(B100)/(INDEX('Captura de Grupos'!$Q$70:$V$80,11,$D$13))</f>
        <v>#DIV/0!</v>
      </c>
      <c r="D100" s="40" t="s">
        <v>6327</v>
      </c>
      <c r="E100" s="144" t="s">
        <v>6226</v>
      </c>
    </row>
    <row r="101" spans="1:5" ht="21">
      <c r="A101" s="41">
        <v>2</v>
      </c>
      <c r="B101" s="41">
        <f>INDEX('Captura de Grupos'!$Q$70:$V$79,A101,$D$13)</f>
        <v>0</v>
      </c>
      <c r="C101" s="79" t="e">
        <f>(B101)/(INDEX('Captura de Grupos'!$Q$70:$V$80,11,$D$13))</f>
        <v>#DIV/0!</v>
      </c>
      <c r="D101" s="40" t="s">
        <v>6328</v>
      </c>
      <c r="E101" s="144" t="s">
        <v>6226</v>
      </c>
    </row>
    <row r="102" spans="1:5" ht="52.5">
      <c r="A102" s="41">
        <v>3</v>
      </c>
      <c r="B102" s="41">
        <f>INDEX('Captura de Grupos'!$Q$70:$V$79,A102,$D$13)</f>
        <v>0</v>
      </c>
      <c r="C102" s="79" t="e">
        <f>(B102)/(INDEX('Captura de Grupos'!$Q$70:$V$80,11,$D$13))</f>
        <v>#DIV/0!</v>
      </c>
      <c r="D102" s="40" t="s">
        <v>6329</v>
      </c>
      <c r="E102" s="144" t="s">
        <v>6226</v>
      </c>
    </row>
    <row r="103" spans="1:5" ht="52.5">
      <c r="A103" s="41">
        <v>4</v>
      </c>
      <c r="B103" s="41">
        <f>INDEX('Captura de Grupos'!$Q$70:$V$79,A103,$D$13)</f>
        <v>0</v>
      </c>
      <c r="C103" s="79" t="e">
        <f>(B103)/(INDEX('Captura de Grupos'!$Q$70:$V$80,11,$D$13))</f>
        <v>#DIV/0!</v>
      </c>
      <c r="D103" s="40" t="s">
        <v>6329</v>
      </c>
      <c r="E103" s="144" t="s">
        <v>6226</v>
      </c>
    </row>
    <row r="104" spans="1:5" ht="31.5">
      <c r="A104" s="41">
        <v>5</v>
      </c>
      <c r="B104" s="41">
        <f>INDEX('Captura de Grupos'!$Q$70:$V$79,A104,$D$13)</f>
        <v>0</v>
      </c>
      <c r="C104" s="79" t="e">
        <f>(B104)/(INDEX('Captura de Grupos'!$Q$70:$V$80,11,$D$13))</f>
        <v>#DIV/0!</v>
      </c>
      <c r="D104" s="40" t="s">
        <v>6330</v>
      </c>
      <c r="E104" s="144" t="s">
        <v>6226</v>
      </c>
    </row>
    <row r="105" spans="1:5" ht="63">
      <c r="A105" s="41">
        <v>6</v>
      </c>
      <c r="B105" s="41">
        <f>INDEX('Captura de Grupos'!$Q$70:$V$79,A105,$D$13)</f>
        <v>0</v>
      </c>
      <c r="C105" s="79" t="e">
        <f>(B105)/(INDEX('Captura de Grupos'!$Q$70:$V$80,11,$D$13))</f>
        <v>#DIV/0!</v>
      </c>
      <c r="D105" s="40" t="s">
        <v>6331</v>
      </c>
      <c r="E105" s="144" t="s">
        <v>6226</v>
      </c>
    </row>
    <row r="106" spans="1:5" ht="63">
      <c r="A106" s="41">
        <v>7</v>
      </c>
      <c r="B106" s="41">
        <f>INDEX('Captura de Grupos'!$Q$70:$V$79,A106,$D$13)</f>
        <v>0</v>
      </c>
      <c r="C106" s="79" t="e">
        <f>(B106)/(INDEX('Captura de Grupos'!$Q$70:$V$80,11,$D$13))</f>
        <v>#DIV/0!</v>
      </c>
      <c r="D106" s="40" t="s">
        <v>6331</v>
      </c>
      <c r="E106" s="144" t="s">
        <v>6226</v>
      </c>
    </row>
    <row r="107" spans="1:5" ht="21">
      <c r="A107" s="41">
        <v>8</v>
      </c>
      <c r="B107" s="41">
        <f>INDEX('Captura de Grupos'!$Q$70:$V$79,A107,$D$13)</f>
        <v>0</v>
      </c>
      <c r="C107" s="79" t="e">
        <f>(B107)/(INDEX('Captura de Grupos'!$Q$70:$V$80,11,$D$13))</f>
        <v>#DIV/0!</v>
      </c>
      <c r="D107" s="40" t="s">
        <v>6328</v>
      </c>
      <c r="E107" s="144" t="s">
        <v>6222</v>
      </c>
    </row>
    <row r="108" spans="1:5" ht="52.5">
      <c r="A108" s="41">
        <v>9</v>
      </c>
      <c r="B108" s="41">
        <f>INDEX('Captura de Grupos'!$Q$70:$V$79,A108,$D$13)</f>
        <v>0</v>
      </c>
      <c r="C108" s="79" t="e">
        <f>(B108)/(INDEX('Captura de Grupos'!$Q$70:$V$80,11,$D$13))</f>
        <v>#DIV/0!</v>
      </c>
      <c r="D108" s="40" t="s">
        <v>6332</v>
      </c>
      <c r="E108" s="144" t="s">
        <v>6226</v>
      </c>
    </row>
    <row r="109" spans="1:5" ht="42">
      <c r="A109" s="41">
        <v>10</v>
      </c>
      <c r="B109" s="41">
        <f>INDEX('Captura de Grupos'!$Q$70:$V$79,A109,$D$13)</f>
        <v>0</v>
      </c>
      <c r="C109" s="79" t="e">
        <f>(B109)/(INDEX('Captura de Grupos'!$Q$70:$V$80,11,$D$13))</f>
        <v>#DIV/0!</v>
      </c>
      <c r="D109" s="40" t="s">
        <v>6333</v>
      </c>
      <c r="E109" s="144" t="s">
        <v>6226</v>
      </c>
    </row>
    <row r="110" spans="1:5" ht="10.5">
      <c r="A110" s="54"/>
      <c r="B110" s="54"/>
      <c r="C110" s="80"/>
      <c r="D110" s="55"/>
      <c r="E110" s="55"/>
    </row>
    <row r="111" spans="1:5" ht="10.5">
      <c r="A111" s="139" t="s">
        <v>50</v>
      </c>
      <c r="B111" s="140"/>
      <c r="C111" s="140"/>
      <c r="D111" s="140"/>
      <c r="E111" s="153"/>
    </row>
    <row r="112" spans="1:5" ht="21">
      <c r="A112" s="59" t="s">
        <v>9</v>
      </c>
      <c r="B112" s="193" t="s">
        <v>10</v>
      </c>
      <c r="C112" s="193"/>
      <c r="D112" s="65" t="s">
        <v>6267</v>
      </c>
      <c r="E112" s="154" t="s">
        <v>6268</v>
      </c>
    </row>
    <row r="113" spans="1:5" ht="10.5">
      <c r="A113" s="41">
        <v>1</v>
      </c>
      <c r="B113" s="41">
        <f>INDEX('Captura de Grupos'!$AC$43:$AH$63,A113,$D$13)</f>
        <v>0</v>
      </c>
      <c r="C113" s="79" t="e">
        <f>(B113)/(INDEX('Captura de Grupos'!$AI$43:$AN$63,21,$D$13))</f>
        <v>#DIV/0!</v>
      </c>
      <c r="D113" s="40" t="s">
        <v>6334</v>
      </c>
      <c r="E113" s="40" t="s">
        <v>6222</v>
      </c>
    </row>
    <row r="114" spans="1:5" ht="10.5">
      <c r="A114" s="41">
        <v>2</v>
      </c>
      <c r="B114" s="41">
        <f>INDEX('Captura de Grupos'!$AC$43:$AH$63,A114,$D$13)</f>
        <v>0</v>
      </c>
      <c r="C114" s="79" t="e">
        <f>(B114)/(INDEX('Captura de Grupos'!$AI$43:$AN$63,21,$D$13))</f>
        <v>#DIV/0!</v>
      </c>
      <c r="D114" s="40" t="s">
        <v>6335</v>
      </c>
      <c r="E114" s="40" t="s">
        <v>6222</v>
      </c>
    </row>
    <row r="115" spans="1:5" ht="10.5">
      <c r="A115" s="41">
        <v>3</v>
      </c>
      <c r="B115" s="41">
        <f>INDEX('Captura de Grupos'!$AC$43:$AH$63,A115,$D$13)</f>
        <v>0</v>
      </c>
      <c r="C115" s="79" t="e">
        <f>(B115)/(INDEX('Captura de Grupos'!$AI$43:$AN$63,21,$D$13))</f>
        <v>#DIV/0!</v>
      </c>
      <c r="D115" s="40" t="s">
        <v>6336</v>
      </c>
      <c r="E115" s="40" t="s">
        <v>6222</v>
      </c>
    </row>
    <row r="116" spans="1:5" ht="10.5">
      <c r="A116" s="41">
        <v>4</v>
      </c>
      <c r="B116" s="41">
        <f>INDEX('Captura de Grupos'!$AC$43:$AH$63,A116,$D$13)</f>
        <v>0</v>
      </c>
      <c r="C116" s="79" t="e">
        <f>(B116)/(INDEX('Captura de Grupos'!$AI$43:$AN$63,21,$D$13))</f>
        <v>#DIV/0!</v>
      </c>
      <c r="D116" s="40" t="s">
        <v>6337</v>
      </c>
      <c r="E116" s="40" t="s">
        <v>6222</v>
      </c>
    </row>
    <row r="117" spans="1:5" ht="10.5">
      <c r="A117" s="41">
        <v>5</v>
      </c>
      <c r="B117" s="41">
        <f>INDEX('Captura de Grupos'!$AC$43:$AH$63,A117,$D$13)</f>
        <v>0</v>
      </c>
      <c r="C117" s="79" t="e">
        <f>(B117)/(INDEX('Captura de Grupos'!$AI$43:$AN$63,21,$D$13))</f>
        <v>#DIV/0!</v>
      </c>
      <c r="D117" s="40" t="s">
        <v>6338</v>
      </c>
      <c r="E117" s="40" t="s">
        <v>6222</v>
      </c>
    </row>
    <row r="118" spans="1:5" ht="10.5">
      <c r="A118" s="41">
        <v>6</v>
      </c>
      <c r="B118" s="41">
        <f>INDEX('Captura de Grupos'!$AC$43:$AH$63,A118,$D$13)</f>
        <v>0</v>
      </c>
      <c r="C118" s="79" t="e">
        <f>(B118)/(INDEX('Captura de Grupos'!$AI$43:$AN$63,21,$D$13))</f>
        <v>#DIV/0!</v>
      </c>
      <c r="D118" s="40" t="s">
        <v>6338</v>
      </c>
      <c r="E118" s="40" t="s">
        <v>6222</v>
      </c>
    </row>
    <row r="119" spans="1:5" ht="10.5">
      <c r="A119" s="41">
        <v>7</v>
      </c>
      <c r="B119" s="41">
        <f>INDEX('Captura de Grupos'!$AC$43:$AH$63,A119,$D$13)</f>
        <v>0</v>
      </c>
      <c r="C119" s="79" t="e">
        <f>(B119)/(INDEX('Captura de Grupos'!$AI$43:$AN$63,21,$D$13))</f>
        <v>#DIV/0!</v>
      </c>
      <c r="D119" s="40" t="s">
        <v>6339</v>
      </c>
      <c r="E119" s="40" t="s">
        <v>6222</v>
      </c>
    </row>
    <row r="120" spans="1:5" ht="10.5">
      <c r="A120" s="41">
        <v>8</v>
      </c>
      <c r="B120" s="41">
        <f>INDEX('Captura de Grupos'!$AC$43:$AH$63,A120,$D$13)</f>
        <v>0</v>
      </c>
      <c r="C120" s="79" t="e">
        <f>(B120)/(INDEX('Captura de Grupos'!$AI$43:$AN$63,21,$D$13))</f>
        <v>#DIV/0!</v>
      </c>
      <c r="D120" s="40" t="s">
        <v>6339</v>
      </c>
      <c r="E120" s="40" t="s">
        <v>6222</v>
      </c>
    </row>
    <row r="121" spans="1:5" ht="10.5">
      <c r="A121" s="41">
        <v>9</v>
      </c>
      <c r="B121" s="41">
        <f>INDEX('Captura de Grupos'!$AC$43:$AH$63,A121,$D$13)</f>
        <v>0</v>
      </c>
      <c r="C121" s="79" t="e">
        <f>(B121)/(INDEX('Captura de Grupos'!$AI$43:$AN$63,21,$D$13))</f>
        <v>#DIV/0!</v>
      </c>
      <c r="D121" s="40" t="s">
        <v>6339</v>
      </c>
      <c r="E121" s="40" t="s">
        <v>6222</v>
      </c>
    </row>
    <row r="122" spans="1:5" ht="10.5">
      <c r="A122" s="41">
        <v>10</v>
      </c>
      <c r="B122" s="41">
        <f>INDEX('Captura de Grupos'!$AC$43:$AH$63,A122,$D$13)</f>
        <v>0</v>
      </c>
      <c r="C122" s="79" t="e">
        <f>(B122)/(INDEX('Captura de Grupos'!$AI$43:$AN$63,21,$D$13))</f>
        <v>#DIV/0!</v>
      </c>
      <c r="D122" s="40" t="s">
        <v>6339</v>
      </c>
      <c r="E122" s="40" t="s">
        <v>6222</v>
      </c>
    </row>
  </sheetData>
  <sheetProtection/>
  <protectedRanges>
    <protectedRange sqref="D13" name="Rango1"/>
  </protectedRanges>
  <mergeCells count="10">
    <mergeCell ref="B112:C112"/>
    <mergeCell ref="A14:B14"/>
    <mergeCell ref="A15:B15"/>
    <mergeCell ref="B53:C53"/>
    <mergeCell ref="A3:E3"/>
    <mergeCell ref="A4:E4"/>
    <mergeCell ref="A5:E5"/>
    <mergeCell ref="A6:E6"/>
    <mergeCell ref="B76:C76"/>
    <mergeCell ref="B99:C99"/>
  </mergeCells>
  <conditionalFormatting sqref="C113:C122 C31:C50 C54:C73 C77:C96 C100:C109">
    <cfRule type="cellIs" priority="2" dxfId="2" operator="greaterThanOrEqual" stopIfTrue="1">
      <formula>0.6</formula>
    </cfRule>
    <cfRule type="cellIs" priority="3" dxfId="1" operator="between" stopIfTrue="1">
      <formula>0.3999999</formula>
      <formula>60</formula>
    </cfRule>
    <cfRule type="cellIs" priority="4" dxfId="0" operator="lessThan" stopIfTrue="1">
      <formula>0.4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119" scale="75" r:id="rId2"/>
  <headerFooter>
    <oddHeader>&amp;LSecretaría de Educación
Subsecretaría de Educación Básica
Dirección General de Educación Secundaria
Subdirección de Escuelas Telesecundarias&amp;R&amp;G</oddHeader>
  </headerFooter>
  <rowBreaks count="4" manualBreakCount="4">
    <brk id="51" max="255" man="1"/>
    <brk id="74" max="255" man="1"/>
    <brk id="97" max="255" man="1"/>
    <brk id="110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122"/>
  <sheetViews>
    <sheetView zoomScalePageLayoutView="0" workbookViewId="0" topLeftCell="A1">
      <selection activeCell="AU31" sqref="AU31"/>
    </sheetView>
  </sheetViews>
  <sheetFormatPr defaultColWidth="11.421875" defaultRowHeight="15"/>
  <cols>
    <col min="1" max="1" width="6.140625" style="2" customWidth="1"/>
    <col min="2" max="3" width="10.7109375" style="2" customWidth="1"/>
    <col min="4" max="4" width="10.7109375" style="26" customWidth="1"/>
    <col min="5" max="6" width="10.7109375" style="2" customWidth="1"/>
    <col min="7" max="11" width="10.7109375" style="99" customWidth="1"/>
    <col min="12" max="12" width="4.421875" style="2" customWidth="1"/>
    <col min="13" max="13" width="6.421875" style="1" customWidth="1"/>
    <col min="14" max="23" width="10.28125" style="1" customWidth="1"/>
    <col min="24" max="24" width="3.00390625" style="1" customWidth="1"/>
    <col min="25" max="25" width="5.421875" style="1" customWidth="1"/>
    <col min="26" max="35" width="10.28125" style="1" customWidth="1"/>
    <col min="36" max="36" width="4.140625" style="1" customWidth="1"/>
    <col min="37" max="46" width="5.28125" style="2" customWidth="1"/>
    <col min="47" max="50" width="9.7109375" style="2" customWidth="1"/>
    <col min="51" max="51" width="9.7109375" style="1" customWidth="1"/>
    <col min="52" max="16384" width="11.421875" style="1" customWidth="1"/>
  </cols>
  <sheetData>
    <row r="1" spans="2:50" s="133" customFormat="1" ht="12.75">
      <c r="B1" s="133" t="s">
        <v>19</v>
      </c>
      <c r="G1" s="135"/>
      <c r="H1" s="135"/>
      <c r="I1" s="135"/>
      <c r="J1" s="135"/>
      <c r="K1" s="135"/>
      <c r="N1" s="133" t="s">
        <v>19</v>
      </c>
      <c r="S1" s="135"/>
      <c r="T1" s="135"/>
      <c r="U1" s="135"/>
      <c r="V1" s="135"/>
      <c r="W1" s="135"/>
      <c r="Z1" s="133" t="s">
        <v>19</v>
      </c>
      <c r="AE1" s="135"/>
      <c r="AF1" s="135"/>
      <c r="AG1" s="135"/>
      <c r="AH1" s="135"/>
      <c r="AI1" s="135"/>
      <c r="AL1" s="133" t="s">
        <v>19</v>
      </c>
      <c r="AR1" s="135"/>
      <c r="AS1" s="135"/>
      <c r="AT1" s="135"/>
      <c r="AU1" s="135"/>
      <c r="AV1" s="136"/>
      <c r="AW1" s="136"/>
      <c r="AX1" s="136"/>
    </row>
    <row r="2" spans="7:50" s="133" customFormat="1" ht="12" customHeight="1">
      <c r="G2" s="135"/>
      <c r="H2" s="135"/>
      <c r="I2" s="135"/>
      <c r="J2" s="135"/>
      <c r="K2" s="135"/>
      <c r="S2" s="135"/>
      <c r="T2" s="135"/>
      <c r="U2" s="135"/>
      <c r="V2" s="135"/>
      <c r="W2" s="135"/>
      <c r="AE2" s="135"/>
      <c r="AF2" s="135"/>
      <c r="AG2" s="135"/>
      <c r="AH2" s="135"/>
      <c r="AI2" s="135"/>
      <c r="AR2" s="135"/>
      <c r="AS2" s="135"/>
      <c r="AT2" s="135"/>
      <c r="AU2" s="135"/>
      <c r="AV2" s="136"/>
      <c r="AW2" s="136"/>
      <c r="AX2" s="136"/>
    </row>
    <row r="3" spans="1:51" ht="12.75" customHeight="1">
      <c r="A3" s="180" t="s">
        <v>6216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M3" s="180" t="s">
        <v>6216</v>
      </c>
      <c r="N3" s="180"/>
      <c r="O3" s="180"/>
      <c r="P3" s="180"/>
      <c r="Q3" s="180"/>
      <c r="R3" s="180"/>
      <c r="S3" s="180"/>
      <c r="T3" s="180"/>
      <c r="U3" s="180"/>
      <c r="V3" s="180"/>
      <c r="W3" s="180"/>
      <c r="Y3" s="180" t="s">
        <v>6216</v>
      </c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K3" s="180" t="s">
        <v>6216</v>
      </c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</row>
    <row r="4" spans="1:51" ht="10.5" customHeight="1">
      <c r="A4" s="210" t="str">
        <f>'Datos Generales'!B5</f>
        <v>CICLO ESCOLAR 2012-2013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M4" s="210" t="str">
        <f>'Datos Generales'!B5</f>
        <v>CICLO ESCOLAR 2012-2013</v>
      </c>
      <c r="N4" s="210"/>
      <c r="O4" s="210"/>
      <c r="P4" s="210"/>
      <c r="Q4" s="210"/>
      <c r="R4" s="210"/>
      <c r="S4" s="210"/>
      <c r="T4" s="210"/>
      <c r="U4" s="210"/>
      <c r="V4" s="210"/>
      <c r="W4" s="210"/>
      <c r="Y4" s="210" t="str">
        <f>'Datos Generales'!B5</f>
        <v>CICLO ESCOLAR 2012-2013</v>
      </c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K4" s="210" t="str">
        <f>'Datos Generales'!B5</f>
        <v>CICLO ESCOLAR 2012-2013</v>
      </c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</row>
    <row r="5" spans="1:51" ht="10.5" customHeight="1">
      <c r="A5" s="210" t="str">
        <f>'Datos Generales'!B6</f>
        <v>BLOQUE III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M5" s="210" t="str">
        <f>A5</f>
        <v>BLOQUE III</v>
      </c>
      <c r="N5" s="210"/>
      <c r="O5" s="210"/>
      <c r="P5" s="210"/>
      <c r="Q5" s="210"/>
      <c r="R5" s="210"/>
      <c r="S5" s="210"/>
      <c r="T5" s="210"/>
      <c r="U5" s="210"/>
      <c r="V5" s="210"/>
      <c r="W5" s="210"/>
      <c r="Y5" s="210" t="str">
        <f>M5</f>
        <v>BLOQUE III</v>
      </c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K5" s="210" t="str">
        <f>Y5</f>
        <v>BLOQUE III</v>
      </c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</row>
    <row r="6" spans="1:51" ht="12.75" customHeight="1">
      <c r="A6" s="211" t="s">
        <v>30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32"/>
      <c r="M6" s="211" t="s">
        <v>31</v>
      </c>
      <c r="N6" s="211"/>
      <c r="O6" s="211"/>
      <c r="P6" s="211"/>
      <c r="Q6" s="211"/>
      <c r="R6" s="211"/>
      <c r="S6" s="211"/>
      <c r="T6" s="211"/>
      <c r="U6" s="211"/>
      <c r="V6" s="211"/>
      <c r="W6" s="211"/>
      <c r="Y6" s="211" t="s">
        <v>32</v>
      </c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32"/>
      <c r="AW6" s="32"/>
      <c r="AX6" s="32"/>
      <c r="AY6" s="32"/>
    </row>
    <row r="7" spans="1:47" ht="12.75">
      <c r="A7" s="10"/>
      <c r="B7" s="33" t="s">
        <v>15</v>
      </c>
      <c r="C7" s="33">
        <f>'Datos Generales'!$E$9</f>
      </c>
      <c r="D7" s="9"/>
      <c r="G7" s="71"/>
      <c r="H7" s="97" t="s">
        <v>13</v>
      </c>
      <c r="I7" s="105">
        <f>'Datos Generales'!$B$9</f>
        <v>0</v>
      </c>
      <c r="J7" s="98"/>
      <c r="K7" s="71"/>
      <c r="M7" s="10"/>
      <c r="N7" s="33" t="s">
        <v>15</v>
      </c>
      <c r="O7" s="33">
        <f>'Datos Generales'!$E$9</f>
      </c>
      <c r="P7" s="9"/>
      <c r="Q7" s="2"/>
      <c r="R7" s="2"/>
      <c r="S7" s="71"/>
      <c r="T7" s="97" t="s">
        <v>13</v>
      </c>
      <c r="U7" s="105">
        <f>'Datos Generales'!$B$9</f>
        <v>0</v>
      </c>
      <c r="V7" s="98"/>
      <c r="W7" s="71"/>
      <c r="Y7" s="10"/>
      <c r="Z7" s="33" t="s">
        <v>15</v>
      </c>
      <c r="AA7" s="33">
        <f>'Datos Generales'!$E$9</f>
      </c>
      <c r="AB7" s="9"/>
      <c r="AC7" s="2"/>
      <c r="AD7" s="2"/>
      <c r="AE7" s="71"/>
      <c r="AF7" s="97" t="s">
        <v>13</v>
      </c>
      <c r="AG7" s="105">
        <f>'Datos Generales'!$B$9</f>
        <v>0</v>
      </c>
      <c r="AH7" s="98"/>
      <c r="AI7" s="71"/>
      <c r="AK7" s="10"/>
      <c r="AL7" s="33" t="s">
        <v>15</v>
      </c>
      <c r="AN7" s="33">
        <f>'Datos Generales'!$E$9</f>
      </c>
      <c r="AR7" s="71"/>
      <c r="AS7" s="97" t="s">
        <v>13</v>
      </c>
      <c r="AT7" s="106">
        <f>'Datos Generales'!$B$9</f>
        <v>0</v>
      </c>
      <c r="AU7" s="71"/>
    </row>
    <row r="8" spans="1:51" ht="12.75">
      <c r="A8" s="19"/>
      <c r="B8" s="6" t="s">
        <v>16</v>
      </c>
      <c r="C8" s="6">
        <f>'Datos Generales'!$B$21</f>
      </c>
      <c r="D8" s="9"/>
      <c r="I8" s="100" t="s">
        <v>0</v>
      </c>
      <c r="J8" s="104">
        <f>'Datos Generales'!$B$12</f>
        <v>0</v>
      </c>
      <c r="M8" s="19"/>
      <c r="N8" s="6" t="s">
        <v>16</v>
      </c>
      <c r="O8" s="6">
        <f>'Datos Generales'!$B$21</f>
      </c>
      <c r="P8" s="9"/>
      <c r="Q8" s="2"/>
      <c r="R8" s="2"/>
      <c r="S8" s="99"/>
      <c r="T8" s="99"/>
      <c r="U8" s="100" t="s">
        <v>0</v>
      </c>
      <c r="V8" s="104">
        <f>'Datos Generales'!$B$12</f>
        <v>0</v>
      </c>
      <c r="W8" s="99"/>
      <c r="Y8" s="19"/>
      <c r="Z8" s="6" t="s">
        <v>16</v>
      </c>
      <c r="AA8" s="6">
        <f>'Datos Generales'!$B$21</f>
      </c>
      <c r="AB8" s="9"/>
      <c r="AC8" s="2"/>
      <c r="AD8" s="2"/>
      <c r="AE8" s="99"/>
      <c r="AF8" s="99"/>
      <c r="AG8" s="100" t="s">
        <v>0</v>
      </c>
      <c r="AH8" s="104">
        <f>'Datos Generales'!$B$12</f>
        <v>0</v>
      </c>
      <c r="AI8" s="99"/>
      <c r="AK8" s="19"/>
      <c r="AL8" s="6" t="s">
        <v>16</v>
      </c>
      <c r="AN8" s="6">
        <f>'Datos Generales'!$B$21</f>
      </c>
      <c r="AR8" s="99"/>
      <c r="AS8" s="99"/>
      <c r="AU8" s="99"/>
      <c r="AX8" s="100" t="s">
        <v>0</v>
      </c>
      <c r="AY8" s="104">
        <f>'Datos Generales'!$B$12</f>
        <v>0</v>
      </c>
    </row>
    <row r="9" spans="1:51" ht="12.75">
      <c r="A9" s="19"/>
      <c r="B9" s="6" t="s">
        <v>17</v>
      </c>
      <c r="C9" s="6">
        <f>'Datos Generales'!B18</f>
      </c>
      <c r="D9" s="9"/>
      <c r="F9" s="30" t="s">
        <v>5</v>
      </c>
      <c r="G9" s="69">
        <f>'Datos Generales'!E18</f>
      </c>
      <c r="I9" s="100" t="s">
        <v>14</v>
      </c>
      <c r="J9" s="104">
        <f>'Datos Generales'!$B$15</f>
        <v>0</v>
      </c>
      <c r="M9" s="19"/>
      <c r="N9" s="6" t="s">
        <v>17</v>
      </c>
      <c r="O9" s="6">
        <f>'Datos Generales'!N18</f>
        <v>0</v>
      </c>
      <c r="P9" s="9"/>
      <c r="Q9" s="2"/>
      <c r="R9" s="30" t="s">
        <v>5</v>
      </c>
      <c r="S9" s="104">
        <f>'Datos Generales'!Q18</f>
        <v>0</v>
      </c>
      <c r="T9" s="99"/>
      <c r="U9" s="100" t="s">
        <v>14</v>
      </c>
      <c r="V9" s="104">
        <f>'Datos Generales'!$B$15</f>
        <v>0</v>
      </c>
      <c r="W9" s="99"/>
      <c r="Y9" s="19"/>
      <c r="Z9" s="6" t="s">
        <v>17</v>
      </c>
      <c r="AA9" s="6">
        <f>'Datos Generales'!AB18</f>
        <v>0</v>
      </c>
      <c r="AB9" s="9"/>
      <c r="AC9" s="2"/>
      <c r="AD9" s="30" t="s">
        <v>5</v>
      </c>
      <c r="AE9" s="104">
        <f>'Datos Generales'!AE18</f>
        <v>0</v>
      </c>
      <c r="AF9" s="99"/>
      <c r="AG9" s="100" t="s">
        <v>14</v>
      </c>
      <c r="AH9" s="104">
        <f>'Datos Generales'!$B$15</f>
        <v>0</v>
      </c>
      <c r="AI9" s="99"/>
      <c r="AK9" s="19"/>
      <c r="AL9" s="6" t="s">
        <v>17</v>
      </c>
      <c r="AN9" s="6">
        <f>'Datos Generales'!AP18</f>
        <v>0</v>
      </c>
      <c r="AT9" s="30" t="s">
        <v>5</v>
      </c>
      <c r="AU9" s="104">
        <f>'Datos Generales'!AS18</f>
        <v>0</v>
      </c>
      <c r="AW9" s="69"/>
      <c r="AX9" s="100" t="s">
        <v>14</v>
      </c>
      <c r="AY9" s="104">
        <f>'Datos Generales'!$B$15</f>
        <v>0</v>
      </c>
    </row>
    <row r="10" spans="1:51" ht="10.5">
      <c r="A10" s="205" t="s">
        <v>30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M10" s="208" t="s">
        <v>31</v>
      </c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Y10" s="209" t="s">
        <v>32</v>
      </c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K10" s="202" t="s">
        <v>30</v>
      </c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4"/>
    </row>
    <row r="11" spans="1:51" ht="21" customHeight="1">
      <c r="A11" s="206" t="s">
        <v>9</v>
      </c>
      <c r="B11" s="207" t="s">
        <v>71</v>
      </c>
      <c r="C11" s="207"/>
      <c r="D11" s="207"/>
      <c r="E11" s="207"/>
      <c r="F11" s="207"/>
      <c r="G11" s="201" t="s">
        <v>72</v>
      </c>
      <c r="H11" s="201"/>
      <c r="I11" s="201"/>
      <c r="J11" s="201"/>
      <c r="K11" s="201"/>
      <c r="M11" s="206" t="s">
        <v>9</v>
      </c>
      <c r="N11" s="207" t="str">
        <f>B11</f>
        <v>Cantidad de Alumnos que contestaron correctamente cada reactivo</v>
      </c>
      <c r="O11" s="207"/>
      <c r="P11" s="207"/>
      <c r="Q11" s="207"/>
      <c r="R11" s="207"/>
      <c r="S11" s="201" t="str">
        <f>G11</f>
        <v>% De alumnos que contestaron correctamente cada reactivo</v>
      </c>
      <c r="T11" s="201"/>
      <c r="U11" s="201"/>
      <c r="V11" s="201"/>
      <c r="W11" s="201"/>
      <c r="Y11" s="206" t="s">
        <v>9</v>
      </c>
      <c r="Z11" s="207" t="str">
        <f>N11</f>
        <v>Cantidad de Alumnos que contestaron correctamente cada reactivo</v>
      </c>
      <c r="AA11" s="207"/>
      <c r="AB11" s="207"/>
      <c r="AC11" s="207"/>
      <c r="AD11" s="207"/>
      <c r="AE11" s="201" t="str">
        <f>S11</f>
        <v>% De alumnos que contestaron correctamente cada reactivo</v>
      </c>
      <c r="AF11" s="201"/>
      <c r="AG11" s="201"/>
      <c r="AH11" s="201"/>
      <c r="AI11" s="201"/>
      <c r="AK11" s="198" t="s">
        <v>61</v>
      </c>
      <c r="AL11" s="198"/>
      <c r="AM11" s="198" t="s">
        <v>62</v>
      </c>
      <c r="AN11" s="198"/>
      <c r="AO11" s="198" t="s">
        <v>63</v>
      </c>
      <c r="AP11" s="198"/>
      <c r="AQ11" s="197" t="s">
        <v>73</v>
      </c>
      <c r="AR11" s="197"/>
      <c r="AS11" s="198" t="s">
        <v>56</v>
      </c>
      <c r="AT11" s="198"/>
      <c r="AU11" s="108" t="s">
        <v>61</v>
      </c>
      <c r="AV11" s="102" t="s">
        <v>62</v>
      </c>
      <c r="AW11" s="101" t="s">
        <v>63</v>
      </c>
      <c r="AX11" s="102" t="s">
        <v>73</v>
      </c>
      <c r="AY11" s="90" t="s">
        <v>56</v>
      </c>
    </row>
    <row r="12" spans="1:51" s="2" customFormat="1" ht="10.5">
      <c r="A12" s="206"/>
      <c r="B12" s="91" t="s">
        <v>61</v>
      </c>
      <c r="C12" s="91" t="s">
        <v>62</v>
      </c>
      <c r="D12" s="91" t="s">
        <v>63</v>
      </c>
      <c r="E12" s="102" t="s">
        <v>73</v>
      </c>
      <c r="F12" s="91" t="s">
        <v>56</v>
      </c>
      <c r="G12" s="101" t="s">
        <v>61</v>
      </c>
      <c r="H12" s="101" t="s">
        <v>62</v>
      </c>
      <c r="I12" s="101" t="s">
        <v>63</v>
      </c>
      <c r="J12" s="102" t="s">
        <v>73</v>
      </c>
      <c r="K12" s="101" t="s">
        <v>56</v>
      </c>
      <c r="M12" s="206"/>
      <c r="N12" s="91" t="s">
        <v>61</v>
      </c>
      <c r="O12" s="91" t="s">
        <v>62</v>
      </c>
      <c r="P12" s="91" t="s">
        <v>63</v>
      </c>
      <c r="Q12" s="102" t="s">
        <v>73</v>
      </c>
      <c r="R12" s="91" t="s">
        <v>67</v>
      </c>
      <c r="S12" s="101" t="s">
        <v>61</v>
      </c>
      <c r="T12" s="101" t="s">
        <v>62</v>
      </c>
      <c r="U12" s="101" t="s">
        <v>63</v>
      </c>
      <c r="V12" s="102" t="s">
        <v>73</v>
      </c>
      <c r="W12" s="101" t="s">
        <v>67</v>
      </c>
      <c r="Y12" s="206"/>
      <c r="Z12" s="91" t="s">
        <v>61</v>
      </c>
      <c r="AA12" s="91" t="s">
        <v>62</v>
      </c>
      <c r="AB12" s="91" t="s">
        <v>63</v>
      </c>
      <c r="AC12" s="102" t="s">
        <v>73</v>
      </c>
      <c r="AD12" s="91" t="s">
        <v>67</v>
      </c>
      <c r="AE12" s="101" t="s">
        <v>61</v>
      </c>
      <c r="AF12" s="101" t="s">
        <v>62</v>
      </c>
      <c r="AG12" s="101" t="s">
        <v>63</v>
      </c>
      <c r="AH12" s="102" t="s">
        <v>73</v>
      </c>
      <c r="AI12" s="101" t="s">
        <v>67</v>
      </c>
      <c r="AK12" s="112" t="s">
        <v>64</v>
      </c>
      <c r="AL12" s="114" t="s">
        <v>74</v>
      </c>
      <c r="AM12" s="112" t="s">
        <v>64</v>
      </c>
      <c r="AN12" s="114" t="s">
        <v>74</v>
      </c>
      <c r="AO12" s="112" t="s">
        <v>64</v>
      </c>
      <c r="AP12" s="114" t="s">
        <v>74</v>
      </c>
      <c r="AQ12" s="112" t="s">
        <v>64</v>
      </c>
      <c r="AR12" s="114" t="s">
        <v>74</v>
      </c>
      <c r="AS12" s="112" t="s">
        <v>64</v>
      </c>
      <c r="AT12" s="114" t="s">
        <v>74</v>
      </c>
      <c r="AU12" s="110" t="s">
        <v>68</v>
      </c>
      <c r="AV12" s="90" t="s">
        <v>68</v>
      </c>
      <c r="AW12" s="90" t="s">
        <v>68</v>
      </c>
      <c r="AX12" s="90" t="s">
        <v>68</v>
      </c>
      <c r="AY12" s="90" t="s">
        <v>68</v>
      </c>
    </row>
    <row r="13" spans="1:51" ht="12.75">
      <c r="A13" s="92">
        <v>1</v>
      </c>
      <c r="B13" s="94">
        <f>SUM('Captura de Grupos'!B16:G16)</f>
        <v>0</v>
      </c>
      <c r="C13" s="94">
        <f>SUM('Captura de Grupos'!W16:AB16)</f>
        <v>0</v>
      </c>
      <c r="D13" s="94">
        <f>SUM('Captura de Grupos'!B43:G43)</f>
        <v>0</v>
      </c>
      <c r="E13" s="89">
        <f>SUM('Captura de Grupos'!W43:AB43)</f>
        <v>0</v>
      </c>
      <c r="F13" s="94">
        <f>SUM('Captura de Grupos'!B70:G70)</f>
        <v>0</v>
      </c>
      <c r="G13" s="103" t="e">
        <f>B13/$B$34</f>
        <v>#DIV/0!</v>
      </c>
      <c r="H13" s="103" t="e">
        <f>C13/$C$34</f>
        <v>#DIV/0!</v>
      </c>
      <c r="I13" s="103" t="e">
        <f>D13/$D$34</f>
        <v>#DIV/0!</v>
      </c>
      <c r="J13" s="82" t="e">
        <f aca="true" t="shared" si="0" ref="J13:J22">E13/$E$34</f>
        <v>#DIV/0!</v>
      </c>
      <c r="K13" s="103" t="e">
        <f aca="true" t="shared" si="1" ref="K13:K27">F13/$F$34</f>
        <v>#DIV/0!</v>
      </c>
      <c r="M13" s="92">
        <v>1</v>
      </c>
      <c r="N13" s="94">
        <f>SUM('Captura de Grupos'!H16:M16)</f>
        <v>0</v>
      </c>
      <c r="O13" s="94">
        <f>SUM('Captura de Grupos'!AC16:AH16)</f>
        <v>0</v>
      </c>
      <c r="P13" s="94">
        <f>SUM('Captura de Grupos'!H43:M43)</f>
        <v>0</v>
      </c>
      <c r="Q13" s="89">
        <f>SUM('Captura de Grupos'!AC43:AH43)</f>
        <v>0</v>
      </c>
      <c r="R13" s="94">
        <f>SUM('Captura de Grupos'!K70:P70)</f>
        <v>0</v>
      </c>
      <c r="S13" s="103" t="e">
        <f>N13/$N$34</f>
        <v>#DIV/0!</v>
      </c>
      <c r="T13" s="103" t="e">
        <f>O13/$O$34</f>
        <v>#DIV/0!</v>
      </c>
      <c r="U13" s="103" t="e">
        <f>P13/$P$34</f>
        <v>#DIV/0!</v>
      </c>
      <c r="V13" s="82" t="e">
        <f aca="true" t="shared" si="2" ref="V13:V22">Q13/$Q$34</f>
        <v>#DIV/0!</v>
      </c>
      <c r="W13" s="103" t="e">
        <f aca="true" t="shared" si="3" ref="W13:W22">R13/$R$34</f>
        <v>#DIV/0!</v>
      </c>
      <c r="Y13" s="92">
        <v>1</v>
      </c>
      <c r="Z13" s="94">
        <f>SUM('Captura de Grupos'!N16:S16)</f>
        <v>0</v>
      </c>
      <c r="AA13" s="94">
        <f>SUM('Captura de Grupos'!AI16:AN16)</f>
        <v>0</v>
      </c>
      <c r="AB13" s="94">
        <f>SUM('Captura de Grupos'!N43:S43)</f>
        <v>0</v>
      </c>
      <c r="AC13" s="89">
        <f>SUM('Captura de Grupos'!AI43:AN43)</f>
        <v>0</v>
      </c>
      <c r="AD13" s="94">
        <f>SUM('Captura de Grupos'!Q70:V70)</f>
        <v>0</v>
      </c>
      <c r="AE13" s="103" t="e">
        <f>Z13/$Z$34</f>
        <v>#DIV/0!</v>
      </c>
      <c r="AF13" s="103" t="e">
        <f>AA13/$AA$34</f>
        <v>#DIV/0!</v>
      </c>
      <c r="AG13" s="103" t="e">
        <f>AB13/$AB$34</f>
        <v>#DIV/0!</v>
      </c>
      <c r="AH13" s="82" t="e">
        <f aca="true" t="shared" si="4" ref="AH13:AH22">AC13/$AC$34</f>
        <v>#DIV/0!</v>
      </c>
      <c r="AI13" s="103" t="e">
        <f aca="true" t="shared" si="5" ref="AI13:AI22">AD13/$AD$34</f>
        <v>#DIV/0!</v>
      </c>
      <c r="AK13" s="90">
        <f>B34</f>
        <v>0</v>
      </c>
      <c r="AL13" s="90">
        <f>B33</f>
        <v>0</v>
      </c>
      <c r="AM13" s="90">
        <f>C34</f>
        <v>0</v>
      </c>
      <c r="AN13" s="90">
        <f>C33</f>
        <v>0</v>
      </c>
      <c r="AO13" s="90">
        <f>D34</f>
        <v>0</v>
      </c>
      <c r="AP13" s="90">
        <f>D33</f>
        <v>0</v>
      </c>
      <c r="AQ13" s="90">
        <f>E34</f>
        <v>0</v>
      </c>
      <c r="AR13" s="90">
        <f>E33</f>
        <v>0</v>
      </c>
      <c r="AS13" s="90">
        <f>F34</f>
        <v>0</v>
      </c>
      <c r="AT13" s="90">
        <f aca="true" t="shared" si="6" ref="AT13:AY13">F33</f>
        <v>0</v>
      </c>
      <c r="AU13" s="109" t="e">
        <f t="shared" si="6"/>
        <v>#DIV/0!</v>
      </c>
      <c r="AV13" s="101" t="e">
        <f t="shared" si="6"/>
        <v>#DIV/0!</v>
      </c>
      <c r="AW13" s="101" t="e">
        <f t="shared" si="6"/>
        <v>#DIV/0!</v>
      </c>
      <c r="AX13" s="102" t="e">
        <f t="shared" si="6"/>
        <v>#DIV/0!</v>
      </c>
      <c r="AY13" s="101" t="e">
        <f t="shared" si="6"/>
        <v>#DIV/0!</v>
      </c>
    </row>
    <row r="14" spans="1:35" ht="12.75">
      <c r="A14" s="92">
        <v>2</v>
      </c>
      <c r="B14" s="94">
        <f>SUM('Captura de Grupos'!B17:G17)</f>
        <v>0</v>
      </c>
      <c r="C14" s="94">
        <f>SUM('Captura de Grupos'!W17:AB17)</f>
        <v>0</v>
      </c>
      <c r="D14" s="94">
        <f>SUM('Captura de Grupos'!B44:G44)</f>
        <v>0</v>
      </c>
      <c r="E14" s="89">
        <f>SUM('Captura de Grupos'!W44:AB44)</f>
        <v>0</v>
      </c>
      <c r="F14" s="94">
        <f>SUM('Captura de Grupos'!B71:G71)</f>
        <v>0</v>
      </c>
      <c r="G14" s="103" t="e">
        <f aca="true" t="shared" si="7" ref="G14:G32">B14/$B$34</f>
        <v>#DIV/0!</v>
      </c>
      <c r="H14" s="103" t="e">
        <f aca="true" t="shared" si="8" ref="H14:H32">C14/$C$34</f>
        <v>#DIV/0!</v>
      </c>
      <c r="I14" s="103" t="e">
        <f aca="true" t="shared" si="9" ref="I14:I32">D14/$D$34</f>
        <v>#DIV/0!</v>
      </c>
      <c r="J14" s="82" t="e">
        <f t="shared" si="0"/>
        <v>#DIV/0!</v>
      </c>
      <c r="K14" s="103" t="e">
        <f t="shared" si="1"/>
        <v>#DIV/0!</v>
      </c>
      <c r="M14" s="92">
        <v>2</v>
      </c>
      <c r="N14" s="94">
        <f>SUM('Captura de Grupos'!H17:M17)</f>
        <v>0</v>
      </c>
      <c r="O14" s="94">
        <f>SUM('Captura de Grupos'!AC17:AH17)</f>
        <v>0</v>
      </c>
      <c r="P14" s="94">
        <f>SUM('Captura de Grupos'!H44:M44)</f>
        <v>0</v>
      </c>
      <c r="Q14" s="89">
        <f>SUM('Captura de Grupos'!AC44:AH44)</f>
        <v>0</v>
      </c>
      <c r="R14" s="94">
        <f>SUM('Captura de Grupos'!K71:P71)</f>
        <v>0</v>
      </c>
      <c r="S14" s="103" t="e">
        <f aca="true" t="shared" si="10" ref="S14:S32">N14/$N$34</f>
        <v>#DIV/0!</v>
      </c>
      <c r="T14" s="103" t="e">
        <f aca="true" t="shared" si="11" ref="T14:T32">O14/$O$34</f>
        <v>#DIV/0!</v>
      </c>
      <c r="U14" s="103" t="e">
        <f aca="true" t="shared" si="12" ref="U14:U32">P14/$P$34</f>
        <v>#DIV/0!</v>
      </c>
      <c r="V14" s="82" t="e">
        <f t="shared" si="2"/>
        <v>#DIV/0!</v>
      </c>
      <c r="W14" s="103" t="e">
        <f t="shared" si="3"/>
        <v>#DIV/0!</v>
      </c>
      <c r="Y14" s="92">
        <v>2</v>
      </c>
      <c r="Z14" s="94">
        <f>SUM('Captura de Grupos'!N17:S17)</f>
        <v>0</v>
      </c>
      <c r="AA14" s="94">
        <f>SUM('Captura de Grupos'!AI17:AN17)</f>
        <v>0</v>
      </c>
      <c r="AB14" s="94">
        <f>SUM('Captura de Grupos'!N44:S44)</f>
        <v>0</v>
      </c>
      <c r="AC14" s="89">
        <f>SUM('Captura de Grupos'!AI44:AN44)</f>
        <v>0</v>
      </c>
      <c r="AD14" s="94">
        <f>SUM('Captura de Grupos'!Q71:V71)</f>
        <v>0</v>
      </c>
      <c r="AE14" s="103" t="e">
        <f aca="true" t="shared" si="13" ref="AE14:AE32">Z14/$Z$34</f>
        <v>#DIV/0!</v>
      </c>
      <c r="AF14" s="103" t="e">
        <f aca="true" t="shared" si="14" ref="AF14:AF32">AA14/$AA$34</f>
        <v>#DIV/0!</v>
      </c>
      <c r="AG14" s="103" t="e">
        <f aca="true" t="shared" si="15" ref="AG14:AG32">AB14/$AB$34</f>
        <v>#DIV/0!</v>
      </c>
      <c r="AH14" s="82" t="e">
        <f t="shared" si="4"/>
        <v>#DIV/0!</v>
      </c>
      <c r="AI14" s="103" t="e">
        <f t="shared" si="5"/>
        <v>#DIV/0!</v>
      </c>
    </row>
    <row r="15" spans="1:51" ht="12.75">
      <c r="A15" s="92">
        <v>3</v>
      </c>
      <c r="B15" s="94">
        <f>SUM('Captura de Grupos'!B18:G18)</f>
        <v>0</v>
      </c>
      <c r="C15" s="94">
        <f>SUM('Captura de Grupos'!W18:AB18)</f>
        <v>0</v>
      </c>
      <c r="D15" s="94">
        <f>SUM('Captura de Grupos'!B45:G45)</f>
        <v>0</v>
      </c>
      <c r="E15" s="89">
        <f>SUM('Captura de Grupos'!W45:AB45)</f>
        <v>0</v>
      </c>
      <c r="F15" s="94">
        <f>SUM('Captura de Grupos'!B72:G72)</f>
        <v>0</v>
      </c>
      <c r="G15" s="103" t="e">
        <f t="shared" si="7"/>
        <v>#DIV/0!</v>
      </c>
      <c r="H15" s="103" t="e">
        <f t="shared" si="8"/>
        <v>#DIV/0!</v>
      </c>
      <c r="I15" s="103" t="e">
        <f t="shared" si="9"/>
        <v>#DIV/0!</v>
      </c>
      <c r="J15" s="82" t="e">
        <f t="shared" si="0"/>
        <v>#DIV/0!</v>
      </c>
      <c r="K15" s="103" t="e">
        <f t="shared" si="1"/>
        <v>#DIV/0!</v>
      </c>
      <c r="M15" s="92">
        <v>3</v>
      </c>
      <c r="N15" s="94">
        <f>SUM('Captura de Grupos'!H18:M18)</f>
        <v>0</v>
      </c>
      <c r="O15" s="94">
        <f>SUM('Captura de Grupos'!AC18:AH18)</f>
        <v>0</v>
      </c>
      <c r="P15" s="94">
        <f>SUM('Captura de Grupos'!H45:M45)</f>
        <v>0</v>
      </c>
      <c r="Q15" s="89">
        <f>SUM('Captura de Grupos'!AC45:AH45)</f>
        <v>0</v>
      </c>
      <c r="R15" s="94">
        <f>SUM('Captura de Grupos'!K72:P72)</f>
        <v>0</v>
      </c>
      <c r="S15" s="103" t="e">
        <f t="shared" si="10"/>
        <v>#DIV/0!</v>
      </c>
      <c r="T15" s="103" t="e">
        <f t="shared" si="11"/>
        <v>#DIV/0!</v>
      </c>
      <c r="U15" s="103" t="e">
        <f t="shared" si="12"/>
        <v>#DIV/0!</v>
      </c>
      <c r="V15" s="82" t="e">
        <f t="shared" si="2"/>
        <v>#DIV/0!</v>
      </c>
      <c r="W15" s="103" t="e">
        <f t="shared" si="3"/>
        <v>#DIV/0!</v>
      </c>
      <c r="Y15" s="92">
        <v>3</v>
      </c>
      <c r="Z15" s="94">
        <f>SUM('Captura de Grupos'!N18:S18)</f>
        <v>0</v>
      </c>
      <c r="AA15" s="94">
        <f>SUM('Captura de Grupos'!AI18:AN18)</f>
        <v>0</v>
      </c>
      <c r="AB15" s="94">
        <f>SUM('Captura de Grupos'!N45:S45)</f>
        <v>0</v>
      </c>
      <c r="AC15" s="89">
        <f>SUM('Captura de Grupos'!AI45:AN45)</f>
        <v>0</v>
      </c>
      <c r="AD15" s="94">
        <f>SUM('Captura de Grupos'!Q72:V72)</f>
        <v>0</v>
      </c>
      <c r="AE15" s="103" t="e">
        <f t="shared" si="13"/>
        <v>#DIV/0!</v>
      </c>
      <c r="AF15" s="103" t="e">
        <f t="shared" si="14"/>
        <v>#DIV/0!</v>
      </c>
      <c r="AG15" s="103" t="e">
        <f t="shared" si="15"/>
        <v>#DIV/0!</v>
      </c>
      <c r="AH15" s="82" t="e">
        <f t="shared" si="4"/>
        <v>#DIV/0!</v>
      </c>
      <c r="AI15" s="103" t="e">
        <f t="shared" si="5"/>
        <v>#DIV/0!</v>
      </c>
      <c r="AK15" s="200" t="s">
        <v>31</v>
      </c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</row>
    <row r="16" spans="1:51" ht="12.75">
      <c r="A16" s="92">
        <v>4</v>
      </c>
      <c r="B16" s="94">
        <f>SUM('Captura de Grupos'!B19:G19)</f>
        <v>0</v>
      </c>
      <c r="C16" s="94">
        <f>SUM('Captura de Grupos'!W19:AB19)</f>
        <v>0</v>
      </c>
      <c r="D16" s="94">
        <f>SUM('Captura de Grupos'!B46:G46)</f>
        <v>0</v>
      </c>
      <c r="E16" s="89">
        <f>SUM('Captura de Grupos'!W46:AB46)</f>
        <v>0</v>
      </c>
      <c r="F16" s="94">
        <f>SUM('Captura de Grupos'!B73:G73)</f>
        <v>0</v>
      </c>
      <c r="G16" s="103" t="e">
        <f t="shared" si="7"/>
        <v>#DIV/0!</v>
      </c>
      <c r="H16" s="103" t="e">
        <f t="shared" si="8"/>
        <v>#DIV/0!</v>
      </c>
      <c r="I16" s="103" t="e">
        <f t="shared" si="9"/>
        <v>#DIV/0!</v>
      </c>
      <c r="J16" s="82" t="e">
        <f t="shared" si="0"/>
        <v>#DIV/0!</v>
      </c>
      <c r="K16" s="103" t="e">
        <f t="shared" si="1"/>
        <v>#DIV/0!</v>
      </c>
      <c r="M16" s="92">
        <v>4</v>
      </c>
      <c r="N16" s="94">
        <f>SUM('Captura de Grupos'!H19:M19)</f>
        <v>0</v>
      </c>
      <c r="O16" s="94">
        <f>SUM('Captura de Grupos'!AC19:AH19)</f>
        <v>0</v>
      </c>
      <c r="P16" s="94">
        <f>SUM('Captura de Grupos'!H46:M46)</f>
        <v>0</v>
      </c>
      <c r="Q16" s="89">
        <f>SUM('Captura de Grupos'!AC46:AH46)</f>
        <v>0</v>
      </c>
      <c r="R16" s="94">
        <f>SUM('Captura de Grupos'!K73:P73)</f>
        <v>0</v>
      </c>
      <c r="S16" s="103" t="e">
        <f t="shared" si="10"/>
        <v>#DIV/0!</v>
      </c>
      <c r="T16" s="103" t="e">
        <f t="shared" si="11"/>
        <v>#DIV/0!</v>
      </c>
      <c r="U16" s="103" t="e">
        <f t="shared" si="12"/>
        <v>#DIV/0!</v>
      </c>
      <c r="V16" s="82" t="e">
        <f t="shared" si="2"/>
        <v>#DIV/0!</v>
      </c>
      <c r="W16" s="103" t="e">
        <f t="shared" si="3"/>
        <v>#DIV/0!</v>
      </c>
      <c r="Y16" s="92">
        <v>4</v>
      </c>
      <c r="Z16" s="94">
        <f>SUM('Captura de Grupos'!N19:S19)</f>
        <v>0</v>
      </c>
      <c r="AA16" s="94">
        <f>SUM('Captura de Grupos'!AI19:AN19)</f>
        <v>0</v>
      </c>
      <c r="AB16" s="94">
        <f>SUM('Captura de Grupos'!N46:S46)</f>
        <v>0</v>
      </c>
      <c r="AC16" s="89">
        <f>SUM('Captura de Grupos'!AI46:AN46)</f>
        <v>0</v>
      </c>
      <c r="AD16" s="94">
        <f>SUM('Captura de Grupos'!Q73:V73)</f>
        <v>0</v>
      </c>
      <c r="AE16" s="103" t="e">
        <f t="shared" si="13"/>
        <v>#DIV/0!</v>
      </c>
      <c r="AF16" s="103" t="e">
        <f t="shared" si="14"/>
        <v>#DIV/0!</v>
      </c>
      <c r="AG16" s="103" t="e">
        <f t="shared" si="15"/>
        <v>#DIV/0!</v>
      </c>
      <c r="AH16" s="82" t="e">
        <f t="shared" si="4"/>
        <v>#DIV/0!</v>
      </c>
      <c r="AI16" s="103" t="e">
        <f t="shared" si="5"/>
        <v>#DIV/0!</v>
      </c>
      <c r="AK16" s="156" t="s">
        <v>61</v>
      </c>
      <c r="AL16" s="157"/>
      <c r="AM16" s="156" t="s">
        <v>62</v>
      </c>
      <c r="AN16" s="157"/>
      <c r="AO16" s="156" t="s">
        <v>63</v>
      </c>
      <c r="AP16" s="157"/>
      <c r="AQ16" s="158" t="s">
        <v>73</v>
      </c>
      <c r="AR16" s="159"/>
      <c r="AS16" s="156" t="s">
        <v>67</v>
      </c>
      <c r="AT16" s="157"/>
      <c r="AU16" s="102" t="s">
        <v>61</v>
      </c>
      <c r="AV16" s="102" t="s">
        <v>62</v>
      </c>
      <c r="AW16" s="101" t="s">
        <v>63</v>
      </c>
      <c r="AX16" s="102" t="s">
        <v>73</v>
      </c>
      <c r="AY16" s="155" t="s">
        <v>67</v>
      </c>
    </row>
    <row r="17" spans="1:51" ht="12.75">
      <c r="A17" s="92">
        <v>5</v>
      </c>
      <c r="B17" s="94">
        <f>SUM('Captura de Grupos'!B20:G20)</f>
        <v>0</v>
      </c>
      <c r="C17" s="94">
        <f>SUM('Captura de Grupos'!W20:AB20)</f>
        <v>0</v>
      </c>
      <c r="D17" s="94">
        <f>SUM('Captura de Grupos'!B47:G47)</f>
        <v>0</v>
      </c>
      <c r="E17" s="89">
        <f>SUM('Captura de Grupos'!W47:AB47)</f>
        <v>0</v>
      </c>
      <c r="F17" s="94">
        <f>SUM('Captura de Grupos'!B74:G74)</f>
        <v>0</v>
      </c>
      <c r="G17" s="103" t="e">
        <f t="shared" si="7"/>
        <v>#DIV/0!</v>
      </c>
      <c r="H17" s="103" t="e">
        <f t="shared" si="8"/>
        <v>#DIV/0!</v>
      </c>
      <c r="I17" s="103" t="e">
        <f t="shared" si="9"/>
        <v>#DIV/0!</v>
      </c>
      <c r="J17" s="82" t="e">
        <f t="shared" si="0"/>
        <v>#DIV/0!</v>
      </c>
      <c r="K17" s="103" t="e">
        <f t="shared" si="1"/>
        <v>#DIV/0!</v>
      </c>
      <c r="M17" s="92">
        <v>5</v>
      </c>
      <c r="N17" s="94">
        <f>SUM('Captura de Grupos'!H20:M20)</f>
        <v>0</v>
      </c>
      <c r="O17" s="94">
        <f>SUM('Captura de Grupos'!AC20:AH20)</f>
        <v>0</v>
      </c>
      <c r="P17" s="94">
        <f>SUM('Captura de Grupos'!H47:M47)</f>
        <v>0</v>
      </c>
      <c r="Q17" s="89">
        <f>SUM('Captura de Grupos'!AC47:AH47)</f>
        <v>0</v>
      </c>
      <c r="R17" s="94">
        <f>SUM('Captura de Grupos'!K74:P74)</f>
        <v>0</v>
      </c>
      <c r="S17" s="103" t="e">
        <f t="shared" si="10"/>
        <v>#DIV/0!</v>
      </c>
      <c r="T17" s="103" t="e">
        <f t="shared" si="11"/>
        <v>#DIV/0!</v>
      </c>
      <c r="U17" s="103" t="e">
        <f t="shared" si="12"/>
        <v>#DIV/0!</v>
      </c>
      <c r="V17" s="82" t="e">
        <f t="shared" si="2"/>
        <v>#DIV/0!</v>
      </c>
      <c r="W17" s="103" t="e">
        <f t="shared" si="3"/>
        <v>#DIV/0!</v>
      </c>
      <c r="Y17" s="92">
        <v>5</v>
      </c>
      <c r="Z17" s="94">
        <f>SUM('Captura de Grupos'!N20:S20)</f>
        <v>0</v>
      </c>
      <c r="AA17" s="94">
        <f>SUM('Captura de Grupos'!AI20:AN20)</f>
        <v>0</v>
      </c>
      <c r="AB17" s="94">
        <f>SUM('Captura de Grupos'!N47:S47)</f>
        <v>0</v>
      </c>
      <c r="AC17" s="89">
        <f>SUM('Captura de Grupos'!AI47:AN47)</f>
        <v>0</v>
      </c>
      <c r="AD17" s="94">
        <f>SUM('Captura de Grupos'!Q74:V74)</f>
        <v>0</v>
      </c>
      <c r="AE17" s="103" t="e">
        <f t="shared" si="13"/>
        <v>#DIV/0!</v>
      </c>
      <c r="AF17" s="103" t="e">
        <f t="shared" si="14"/>
        <v>#DIV/0!</v>
      </c>
      <c r="AG17" s="103" t="e">
        <f t="shared" si="15"/>
        <v>#DIV/0!</v>
      </c>
      <c r="AH17" s="82" t="e">
        <f t="shared" si="4"/>
        <v>#DIV/0!</v>
      </c>
      <c r="AI17" s="103" t="e">
        <f t="shared" si="5"/>
        <v>#DIV/0!</v>
      </c>
      <c r="AK17" s="155" t="s">
        <v>64</v>
      </c>
      <c r="AL17" s="155" t="s">
        <v>74</v>
      </c>
      <c r="AM17" s="155" t="s">
        <v>64</v>
      </c>
      <c r="AN17" s="155" t="s">
        <v>74</v>
      </c>
      <c r="AO17" s="155" t="s">
        <v>64</v>
      </c>
      <c r="AP17" s="155" t="s">
        <v>74</v>
      </c>
      <c r="AQ17" s="155" t="s">
        <v>64</v>
      </c>
      <c r="AR17" s="155" t="s">
        <v>74</v>
      </c>
      <c r="AS17" s="155" t="s">
        <v>64</v>
      </c>
      <c r="AT17" s="155" t="s">
        <v>74</v>
      </c>
      <c r="AU17" s="155" t="s">
        <v>68</v>
      </c>
      <c r="AV17" s="155" t="s">
        <v>68</v>
      </c>
      <c r="AW17" s="155" t="s">
        <v>68</v>
      </c>
      <c r="AX17" s="110" t="s">
        <v>68</v>
      </c>
      <c r="AY17" s="155" t="s">
        <v>68</v>
      </c>
    </row>
    <row r="18" spans="1:51" ht="12.75">
      <c r="A18" s="92">
        <v>6</v>
      </c>
      <c r="B18" s="94">
        <f>SUM('Captura de Grupos'!B21:G21)</f>
        <v>0</v>
      </c>
      <c r="C18" s="94">
        <f>SUM('Captura de Grupos'!W21:AB21)</f>
        <v>0</v>
      </c>
      <c r="D18" s="94">
        <f>SUM('Captura de Grupos'!B48:G48)</f>
        <v>0</v>
      </c>
      <c r="E18" s="89">
        <f>SUM('Captura de Grupos'!W48:AB48)</f>
        <v>0</v>
      </c>
      <c r="F18" s="94">
        <f>SUM('Captura de Grupos'!B75:G75)</f>
        <v>0</v>
      </c>
      <c r="G18" s="103" t="e">
        <f t="shared" si="7"/>
        <v>#DIV/0!</v>
      </c>
      <c r="H18" s="103" t="e">
        <f t="shared" si="8"/>
        <v>#DIV/0!</v>
      </c>
      <c r="I18" s="103" t="e">
        <f t="shared" si="9"/>
        <v>#DIV/0!</v>
      </c>
      <c r="J18" s="82" t="e">
        <f t="shared" si="0"/>
        <v>#DIV/0!</v>
      </c>
      <c r="K18" s="103" t="e">
        <f t="shared" si="1"/>
        <v>#DIV/0!</v>
      </c>
      <c r="M18" s="92">
        <v>6</v>
      </c>
      <c r="N18" s="94">
        <f>SUM('Captura de Grupos'!H21:M21)</f>
        <v>0</v>
      </c>
      <c r="O18" s="94">
        <f>SUM('Captura de Grupos'!AC21:AH21)</f>
        <v>0</v>
      </c>
      <c r="P18" s="94">
        <f>SUM('Captura de Grupos'!H48:M48)</f>
        <v>0</v>
      </c>
      <c r="Q18" s="89">
        <f>SUM('Captura de Grupos'!AC48:AH48)</f>
        <v>0</v>
      </c>
      <c r="R18" s="94">
        <f>SUM('Captura de Grupos'!K75:P75)</f>
        <v>0</v>
      </c>
      <c r="S18" s="103" t="e">
        <f t="shared" si="10"/>
        <v>#DIV/0!</v>
      </c>
      <c r="T18" s="103" t="e">
        <f t="shared" si="11"/>
        <v>#DIV/0!</v>
      </c>
      <c r="U18" s="103" t="e">
        <f t="shared" si="12"/>
        <v>#DIV/0!</v>
      </c>
      <c r="V18" s="82" t="e">
        <f t="shared" si="2"/>
        <v>#DIV/0!</v>
      </c>
      <c r="W18" s="103" t="e">
        <f t="shared" si="3"/>
        <v>#DIV/0!</v>
      </c>
      <c r="Y18" s="92">
        <v>6</v>
      </c>
      <c r="Z18" s="94">
        <f>SUM('Captura de Grupos'!N21:S21)</f>
        <v>0</v>
      </c>
      <c r="AA18" s="94">
        <f>SUM('Captura de Grupos'!AI21:AN21)</f>
        <v>0</v>
      </c>
      <c r="AB18" s="94">
        <f>SUM('Captura de Grupos'!N48:S48)</f>
        <v>0</v>
      </c>
      <c r="AC18" s="89">
        <f>SUM('Captura de Grupos'!AI48:AN48)</f>
        <v>0</v>
      </c>
      <c r="AD18" s="94">
        <f>SUM('Captura de Grupos'!Q75:V75)</f>
        <v>0</v>
      </c>
      <c r="AE18" s="103" t="e">
        <f t="shared" si="13"/>
        <v>#DIV/0!</v>
      </c>
      <c r="AF18" s="103" t="e">
        <f t="shared" si="14"/>
        <v>#DIV/0!</v>
      </c>
      <c r="AG18" s="103" t="e">
        <f t="shared" si="15"/>
        <v>#DIV/0!</v>
      </c>
      <c r="AH18" s="82" t="e">
        <f t="shared" si="4"/>
        <v>#DIV/0!</v>
      </c>
      <c r="AI18" s="103" t="e">
        <f t="shared" si="5"/>
        <v>#DIV/0!</v>
      </c>
      <c r="AK18" s="155">
        <f>N34</f>
        <v>0</v>
      </c>
      <c r="AL18" s="155">
        <f>N33</f>
        <v>0</v>
      </c>
      <c r="AM18" s="155">
        <f>O34</f>
        <v>0</v>
      </c>
      <c r="AN18" s="155">
        <f>O33</f>
        <v>0</v>
      </c>
      <c r="AO18" s="155">
        <f>P34</f>
        <v>0</v>
      </c>
      <c r="AP18" s="155">
        <f>P33</f>
        <v>0</v>
      </c>
      <c r="AQ18" s="155">
        <f>Q34</f>
        <v>0</v>
      </c>
      <c r="AR18" s="155">
        <f>Q33</f>
        <v>0</v>
      </c>
      <c r="AS18" s="155">
        <f>R34</f>
        <v>0</v>
      </c>
      <c r="AT18" s="155">
        <f aca="true" t="shared" si="16" ref="AT18:AY18">R33</f>
        <v>0</v>
      </c>
      <c r="AU18" s="101" t="e">
        <f t="shared" si="16"/>
        <v>#DIV/0!</v>
      </c>
      <c r="AV18" s="101" t="e">
        <f t="shared" si="16"/>
        <v>#DIV/0!</v>
      </c>
      <c r="AW18" s="101" t="e">
        <f t="shared" si="16"/>
        <v>#DIV/0!</v>
      </c>
      <c r="AX18" s="111" t="e">
        <f t="shared" si="16"/>
        <v>#DIV/0!</v>
      </c>
      <c r="AY18" s="101" t="e">
        <f t="shared" si="16"/>
        <v>#DIV/0!</v>
      </c>
    </row>
    <row r="19" spans="1:35" ht="12.75">
      <c r="A19" s="92">
        <v>7</v>
      </c>
      <c r="B19" s="94">
        <f>SUM('Captura de Grupos'!B22:G22)</f>
        <v>0</v>
      </c>
      <c r="C19" s="94">
        <f>SUM('Captura de Grupos'!W22:AB22)</f>
        <v>0</v>
      </c>
      <c r="D19" s="94">
        <f>SUM('Captura de Grupos'!B49:G49)</f>
        <v>0</v>
      </c>
      <c r="E19" s="89">
        <f>SUM('Captura de Grupos'!W49:AB49)</f>
        <v>0</v>
      </c>
      <c r="F19" s="94">
        <f>SUM('Captura de Grupos'!B76:G76)</f>
        <v>0</v>
      </c>
      <c r="G19" s="103" t="e">
        <f t="shared" si="7"/>
        <v>#DIV/0!</v>
      </c>
      <c r="H19" s="103" t="e">
        <f t="shared" si="8"/>
        <v>#DIV/0!</v>
      </c>
      <c r="I19" s="103" t="e">
        <f t="shared" si="9"/>
        <v>#DIV/0!</v>
      </c>
      <c r="J19" s="82" t="e">
        <f t="shared" si="0"/>
        <v>#DIV/0!</v>
      </c>
      <c r="K19" s="103" t="e">
        <f t="shared" si="1"/>
        <v>#DIV/0!</v>
      </c>
      <c r="M19" s="92">
        <v>7</v>
      </c>
      <c r="N19" s="94">
        <f>SUM('Captura de Grupos'!H22:M22)</f>
        <v>0</v>
      </c>
      <c r="O19" s="94">
        <f>SUM('Captura de Grupos'!AC22:AH22)</f>
        <v>0</v>
      </c>
      <c r="P19" s="94">
        <f>SUM('Captura de Grupos'!H49:M49)</f>
        <v>0</v>
      </c>
      <c r="Q19" s="89">
        <f>SUM('Captura de Grupos'!AC49:AH49)</f>
        <v>0</v>
      </c>
      <c r="R19" s="94">
        <f>SUM('Captura de Grupos'!K76:P76)</f>
        <v>0</v>
      </c>
      <c r="S19" s="103" t="e">
        <f t="shared" si="10"/>
        <v>#DIV/0!</v>
      </c>
      <c r="T19" s="103" t="e">
        <f t="shared" si="11"/>
        <v>#DIV/0!</v>
      </c>
      <c r="U19" s="103" t="e">
        <f t="shared" si="12"/>
        <v>#DIV/0!</v>
      </c>
      <c r="V19" s="82" t="e">
        <f t="shared" si="2"/>
        <v>#DIV/0!</v>
      </c>
      <c r="W19" s="103" t="e">
        <f t="shared" si="3"/>
        <v>#DIV/0!</v>
      </c>
      <c r="Y19" s="92">
        <v>7</v>
      </c>
      <c r="Z19" s="94">
        <f>SUM('Captura de Grupos'!N22:S22)</f>
        <v>0</v>
      </c>
      <c r="AA19" s="94">
        <f>SUM('Captura de Grupos'!AI22:AN22)</f>
        <v>0</v>
      </c>
      <c r="AB19" s="94">
        <f>SUM('Captura de Grupos'!N49:S49)</f>
        <v>0</v>
      </c>
      <c r="AC19" s="89">
        <f>SUM('Captura de Grupos'!AI49:AN49)</f>
        <v>0</v>
      </c>
      <c r="AD19" s="94">
        <f>SUM('Captura de Grupos'!Q76:V76)</f>
        <v>0</v>
      </c>
      <c r="AE19" s="103" t="e">
        <f t="shared" si="13"/>
        <v>#DIV/0!</v>
      </c>
      <c r="AF19" s="103" t="e">
        <f t="shared" si="14"/>
        <v>#DIV/0!</v>
      </c>
      <c r="AG19" s="103" t="e">
        <f t="shared" si="15"/>
        <v>#DIV/0!</v>
      </c>
      <c r="AH19" s="82" t="e">
        <f t="shared" si="4"/>
        <v>#DIV/0!</v>
      </c>
      <c r="AI19" s="103" t="e">
        <f t="shared" si="5"/>
        <v>#DIV/0!</v>
      </c>
    </row>
    <row r="20" spans="1:51" ht="12.75">
      <c r="A20" s="92">
        <v>8</v>
      </c>
      <c r="B20" s="94">
        <f>SUM('Captura de Grupos'!B23:G23)</f>
        <v>0</v>
      </c>
      <c r="C20" s="94">
        <f>SUM('Captura de Grupos'!W23:AB23)</f>
        <v>0</v>
      </c>
      <c r="D20" s="94">
        <f>SUM('Captura de Grupos'!B50:G50)</f>
        <v>0</v>
      </c>
      <c r="E20" s="89">
        <f>SUM('Captura de Grupos'!W50:AB50)</f>
        <v>0</v>
      </c>
      <c r="F20" s="94">
        <f>SUM('Captura de Grupos'!B77:G77)</f>
        <v>0</v>
      </c>
      <c r="G20" s="103" t="e">
        <f t="shared" si="7"/>
        <v>#DIV/0!</v>
      </c>
      <c r="H20" s="103" t="e">
        <f t="shared" si="8"/>
        <v>#DIV/0!</v>
      </c>
      <c r="I20" s="103" t="e">
        <f t="shared" si="9"/>
        <v>#DIV/0!</v>
      </c>
      <c r="J20" s="82" t="e">
        <f t="shared" si="0"/>
        <v>#DIV/0!</v>
      </c>
      <c r="K20" s="103" t="e">
        <f t="shared" si="1"/>
        <v>#DIV/0!</v>
      </c>
      <c r="M20" s="92">
        <v>8</v>
      </c>
      <c r="N20" s="94">
        <f>SUM('Captura de Grupos'!H23:M23)</f>
        <v>0</v>
      </c>
      <c r="O20" s="94">
        <f>SUM('Captura de Grupos'!AC23:AH23)</f>
        <v>0</v>
      </c>
      <c r="P20" s="94">
        <f>SUM('Captura de Grupos'!H50:M50)</f>
        <v>0</v>
      </c>
      <c r="Q20" s="89">
        <f>SUM('Captura de Grupos'!AC50:AH50)</f>
        <v>0</v>
      </c>
      <c r="R20" s="94">
        <f>SUM('Captura de Grupos'!K77:P77)</f>
        <v>0</v>
      </c>
      <c r="S20" s="103" t="e">
        <f t="shared" si="10"/>
        <v>#DIV/0!</v>
      </c>
      <c r="T20" s="103" t="e">
        <f t="shared" si="11"/>
        <v>#DIV/0!</v>
      </c>
      <c r="U20" s="103" t="e">
        <f t="shared" si="12"/>
        <v>#DIV/0!</v>
      </c>
      <c r="V20" s="82" t="e">
        <f t="shared" si="2"/>
        <v>#DIV/0!</v>
      </c>
      <c r="W20" s="103" t="e">
        <f t="shared" si="3"/>
        <v>#DIV/0!</v>
      </c>
      <c r="Y20" s="92">
        <v>8</v>
      </c>
      <c r="Z20" s="94">
        <f>SUM('Captura de Grupos'!N23:S23)</f>
        <v>0</v>
      </c>
      <c r="AA20" s="94">
        <f>SUM('Captura de Grupos'!AI23:AN23)</f>
        <v>0</v>
      </c>
      <c r="AB20" s="94">
        <f>SUM('Captura de Grupos'!N50:S50)</f>
        <v>0</v>
      </c>
      <c r="AC20" s="89">
        <f>SUM('Captura de Grupos'!AI50:AN50)</f>
        <v>0</v>
      </c>
      <c r="AD20" s="94">
        <f>SUM('Captura de Grupos'!Q77:V77)</f>
        <v>0</v>
      </c>
      <c r="AE20" s="103" t="e">
        <f t="shared" si="13"/>
        <v>#DIV/0!</v>
      </c>
      <c r="AF20" s="103" t="e">
        <f t="shared" si="14"/>
        <v>#DIV/0!</v>
      </c>
      <c r="AG20" s="103" t="e">
        <f t="shared" si="15"/>
        <v>#DIV/0!</v>
      </c>
      <c r="AH20" s="82" t="e">
        <f t="shared" si="4"/>
        <v>#DIV/0!</v>
      </c>
      <c r="AI20" s="103" t="e">
        <f t="shared" si="5"/>
        <v>#DIV/0!</v>
      </c>
      <c r="AK20" s="199" t="s">
        <v>32</v>
      </c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</row>
    <row r="21" spans="1:51" ht="12.75">
      <c r="A21" s="92">
        <v>9</v>
      </c>
      <c r="B21" s="94">
        <f>SUM('Captura de Grupos'!B24:G24)</f>
        <v>0</v>
      </c>
      <c r="C21" s="94">
        <f>SUM('Captura de Grupos'!W24:AB24)</f>
        <v>0</v>
      </c>
      <c r="D21" s="94">
        <f>SUM('Captura de Grupos'!B51:G51)</f>
        <v>0</v>
      </c>
      <c r="E21" s="89">
        <f>SUM('Captura de Grupos'!W51:AB51)</f>
        <v>0</v>
      </c>
      <c r="F21" s="94">
        <f>SUM('Captura de Grupos'!B78:G78)</f>
        <v>0</v>
      </c>
      <c r="G21" s="103" t="e">
        <f t="shared" si="7"/>
        <v>#DIV/0!</v>
      </c>
      <c r="H21" s="103" t="e">
        <f t="shared" si="8"/>
        <v>#DIV/0!</v>
      </c>
      <c r="I21" s="103" t="e">
        <f t="shared" si="9"/>
        <v>#DIV/0!</v>
      </c>
      <c r="J21" s="82" t="e">
        <f t="shared" si="0"/>
        <v>#DIV/0!</v>
      </c>
      <c r="K21" s="103" t="e">
        <f t="shared" si="1"/>
        <v>#DIV/0!</v>
      </c>
      <c r="M21" s="92">
        <v>9</v>
      </c>
      <c r="N21" s="94">
        <f>SUM('Captura de Grupos'!H24:M24)</f>
        <v>0</v>
      </c>
      <c r="O21" s="94">
        <f>SUM('Captura de Grupos'!AC24:AH24)</f>
        <v>0</v>
      </c>
      <c r="P21" s="94">
        <f>SUM('Captura de Grupos'!H51:M51)</f>
        <v>0</v>
      </c>
      <c r="Q21" s="89">
        <f>SUM('Captura de Grupos'!AC51:AH51)</f>
        <v>0</v>
      </c>
      <c r="R21" s="94">
        <f>SUM('Captura de Grupos'!K78:P78)</f>
        <v>0</v>
      </c>
      <c r="S21" s="103" t="e">
        <f t="shared" si="10"/>
        <v>#DIV/0!</v>
      </c>
      <c r="T21" s="103" t="e">
        <f t="shared" si="11"/>
        <v>#DIV/0!</v>
      </c>
      <c r="U21" s="103" t="e">
        <f t="shared" si="12"/>
        <v>#DIV/0!</v>
      </c>
      <c r="V21" s="82" t="e">
        <f t="shared" si="2"/>
        <v>#DIV/0!</v>
      </c>
      <c r="W21" s="103" t="e">
        <f t="shared" si="3"/>
        <v>#DIV/0!</v>
      </c>
      <c r="Y21" s="92">
        <v>9</v>
      </c>
      <c r="Z21" s="94">
        <f>SUM('Captura de Grupos'!N24:S24)</f>
        <v>0</v>
      </c>
      <c r="AA21" s="94">
        <f>SUM('Captura de Grupos'!AI24:AN24)</f>
        <v>0</v>
      </c>
      <c r="AB21" s="94">
        <f>SUM('Captura de Grupos'!N51:S51)</f>
        <v>0</v>
      </c>
      <c r="AC21" s="89">
        <f>SUM('Captura de Grupos'!AI51:AN51)</f>
        <v>0</v>
      </c>
      <c r="AD21" s="94">
        <f>SUM('Captura de Grupos'!Q78:V78)</f>
        <v>0</v>
      </c>
      <c r="AE21" s="103" t="e">
        <f t="shared" si="13"/>
        <v>#DIV/0!</v>
      </c>
      <c r="AF21" s="103" t="e">
        <f t="shared" si="14"/>
        <v>#DIV/0!</v>
      </c>
      <c r="AG21" s="103" t="e">
        <f t="shared" si="15"/>
        <v>#DIV/0!</v>
      </c>
      <c r="AH21" s="82" t="e">
        <f t="shared" si="4"/>
        <v>#DIV/0!</v>
      </c>
      <c r="AI21" s="103" t="e">
        <f t="shared" si="5"/>
        <v>#DIV/0!</v>
      </c>
      <c r="AK21" s="156" t="s">
        <v>61</v>
      </c>
      <c r="AL21" s="157"/>
      <c r="AM21" s="156" t="s">
        <v>62</v>
      </c>
      <c r="AN21" s="157"/>
      <c r="AO21" s="156" t="s">
        <v>63</v>
      </c>
      <c r="AP21" s="157"/>
      <c r="AQ21" s="158" t="s">
        <v>73</v>
      </c>
      <c r="AR21" s="159"/>
      <c r="AS21" s="156" t="s">
        <v>67</v>
      </c>
      <c r="AT21" s="157"/>
      <c r="AU21" s="102" t="s">
        <v>61</v>
      </c>
      <c r="AV21" s="102" t="s">
        <v>62</v>
      </c>
      <c r="AW21" s="101" t="s">
        <v>63</v>
      </c>
      <c r="AX21" s="102" t="s">
        <v>73</v>
      </c>
      <c r="AY21" s="155" t="s">
        <v>67</v>
      </c>
    </row>
    <row r="22" spans="1:51" ht="12.75">
      <c r="A22" s="92">
        <v>10</v>
      </c>
      <c r="B22" s="94">
        <f>SUM('Captura de Grupos'!B25:G25)</f>
        <v>0</v>
      </c>
      <c r="C22" s="94">
        <f>SUM('Captura de Grupos'!W25:AB25)</f>
        <v>0</v>
      </c>
      <c r="D22" s="94">
        <f>SUM('Captura de Grupos'!B52:G52)</f>
        <v>0</v>
      </c>
      <c r="E22" s="89">
        <f>SUM('Captura de Grupos'!W52:AB52)</f>
        <v>0</v>
      </c>
      <c r="F22" s="94">
        <f>SUM('Captura de Grupos'!B79:G79)</f>
        <v>0</v>
      </c>
      <c r="G22" s="103" t="e">
        <f t="shared" si="7"/>
        <v>#DIV/0!</v>
      </c>
      <c r="H22" s="103" t="e">
        <f t="shared" si="8"/>
        <v>#DIV/0!</v>
      </c>
      <c r="I22" s="103" t="e">
        <f t="shared" si="9"/>
        <v>#DIV/0!</v>
      </c>
      <c r="J22" s="82" t="e">
        <f t="shared" si="0"/>
        <v>#DIV/0!</v>
      </c>
      <c r="K22" s="103" t="e">
        <f t="shared" si="1"/>
        <v>#DIV/0!</v>
      </c>
      <c r="M22" s="92">
        <v>10</v>
      </c>
      <c r="N22" s="94">
        <f>SUM('Captura de Grupos'!H25:M25)</f>
        <v>0</v>
      </c>
      <c r="O22" s="94">
        <f>SUM('Captura de Grupos'!AC25:AH25)</f>
        <v>0</v>
      </c>
      <c r="P22" s="94">
        <f>SUM('Captura de Grupos'!H52:M52)</f>
        <v>0</v>
      </c>
      <c r="Q22" s="89">
        <f>SUM('Captura de Grupos'!AC52:AH52)</f>
        <v>0</v>
      </c>
      <c r="R22" s="94">
        <f>SUM('Captura de Grupos'!K79:P79)</f>
        <v>0</v>
      </c>
      <c r="S22" s="103" t="e">
        <f t="shared" si="10"/>
        <v>#DIV/0!</v>
      </c>
      <c r="T22" s="103" t="e">
        <f t="shared" si="11"/>
        <v>#DIV/0!</v>
      </c>
      <c r="U22" s="103" t="e">
        <f t="shared" si="12"/>
        <v>#DIV/0!</v>
      </c>
      <c r="V22" s="82" t="e">
        <f t="shared" si="2"/>
        <v>#DIV/0!</v>
      </c>
      <c r="W22" s="103" t="e">
        <f t="shared" si="3"/>
        <v>#DIV/0!</v>
      </c>
      <c r="Y22" s="92">
        <v>10</v>
      </c>
      <c r="Z22" s="94">
        <f>SUM('Captura de Grupos'!N25:S25)</f>
        <v>0</v>
      </c>
      <c r="AA22" s="94">
        <f>SUM('Captura de Grupos'!AI25:AN25)</f>
        <v>0</v>
      </c>
      <c r="AB22" s="94">
        <f>SUM('Captura de Grupos'!N52:S52)</f>
        <v>0</v>
      </c>
      <c r="AC22" s="89">
        <f>SUM('Captura de Grupos'!AI52:AN52)</f>
        <v>0</v>
      </c>
      <c r="AD22" s="94">
        <f>SUM('Captura de Grupos'!Q79:V79)</f>
        <v>0</v>
      </c>
      <c r="AE22" s="103" t="e">
        <f t="shared" si="13"/>
        <v>#DIV/0!</v>
      </c>
      <c r="AF22" s="103" t="e">
        <f t="shared" si="14"/>
        <v>#DIV/0!</v>
      </c>
      <c r="AG22" s="103" t="e">
        <f t="shared" si="15"/>
        <v>#DIV/0!</v>
      </c>
      <c r="AH22" s="82" t="e">
        <f t="shared" si="4"/>
        <v>#DIV/0!</v>
      </c>
      <c r="AI22" s="103" t="e">
        <f t="shared" si="5"/>
        <v>#DIV/0!</v>
      </c>
      <c r="AK22" s="155" t="s">
        <v>64</v>
      </c>
      <c r="AL22" s="155" t="s">
        <v>74</v>
      </c>
      <c r="AM22" s="155" t="s">
        <v>64</v>
      </c>
      <c r="AN22" s="155" t="s">
        <v>74</v>
      </c>
      <c r="AO22" s="155" t="s">
        <v>64</v>
      </c>
      <c r="AP22" s="155" t="s">
        <v>74</v>
      </c>
      <c r="AQ22" s="155" t="s">
        <v>64</v>
      </c>
      <c r="AR22" s="155" t="s">
        <v>74</v>
      </c>
      <c r="AS22" s="155" t="s">
        <v>64</v>
      </c>
      <c r="AT22" s="155" t="s">
        <v>74</v>
      </c>
      <c r="AU22" s="155" t="s">
        <v>68</v>
      </c>
      <c r="AV22" s="155" t="s">
        <v>68</v>
      </c>
      <c r="AW22" s="155" t="s">
        <v>68</v>
      </c>
      <c r="AX22" s="110" t="s">
        <v>68</v>
      </c>
      <c r="AY22" s="155" t="s">
        <v>68</v>
      </c>
    </row>
    <row r="23" spans="1:51" ht="12.75">
      <c r="A23" s="92">
        <v>11</v>
      </c>
      <c r="B23" s="94">
        <f>SUM('Captura de Grupos'!B26:G26)</f>
        <v>0</v>
      </c>
      <c r="C23" s="94">
        <f>SUM('Captura de Grupos'!W26:AB26)</f>
        <v>0</v>
      </c>
      <c r="D23" s="94">
        <f>SUM('Captura de Grupos'!B53:G53)</f>
        <v>0</v>
      </c>
      <c r="E23" s="89"/>
      <c r="F23" s="94">
        <f>SUM('Captura de Grupos'!B80:G80)</f>
        <v>0</v>
      </c>
      <c r="G23" s="103" t="e">
        <f t="shared" si="7"/>
        <v>#DIV/0!</v>
      </c>
      <c r="H23" s="103" t="e">
        <f t="shared" si="8"/>
        <v>#DIV/0!</v>
      </c>
      <c r="I23" s="103" t="e">
        <f t="shared" si="9"/>
        <v>#DIV/0!</v>
      </c>
      <c r="J23" s="82"/>
      <c r="K23" s="103" t="e">
        <f t="shared" si="1"/>
        <v>#DIV/0!</v>
      </c>
      <c r="M23" s="92">
        <v>11</v>
      </c>
      <c r="N23" s="94">
        <f>SUM('Captura de Grupos'!H26:M26)</f>
        <v>0</v>
      </c>
      <c r="O23" s="94">
        <f>SUM('Captura de Grupos'!AC26:AH26)</f>
        <v>0</v>
      </c>
      <c r="P23" s="94">
        <f>SUM('Captura de Grupos'!H53:M53)</f>
        <v>0</v>
      </c>
      <c r="Q23" s="89"/>
      <c r="R23" s="94"/>
      <c r="S23" s="103" t="e">
        <f t="shared" si="10"/>
        <v>#DIV/0!</v>
      </c>
      <c r="T23" s="103" t="e">
        <f t="shared" si="11"/>
        <v>#DIV/0!</v>
      </c>
      <c r="U23" s="103" t="e">
        <f t="shared" si="12"/>
        <v>#DIV/0!</v>
      </c>
      <c r="V23" s="82"/>
      <c r="W23" s="103"/>
      <c r="Y23" s="92">
        <v>11</v>
      </c>
      <c r="Z23" s="94">
        <f>SUM('Captura de Grupos'!N26:S26)</f>
        <v>0</v>
      </c>
      <c r="AA23" s="94">
        <f>SUM('Captura de Grupos'!AI26:AN26)</f>
        <v>0</v>
      </c>
      <c r="AB23" s="94">
        <f>SUM('Captura de Grupos'!N53:S53)</f>
        <v>0</v>
      </c>
      <c r="AC23" s="89"/>
      <c r="AD23" s="94"/>
      <c r="AE23" s="103" t="e">
        <f t="shared" si="13"/>
        <v>#DIV/0!</v>
      </c>
      <c r="AF23" s="103" t="e">
        <f t="shared" si="14"/>
        <v>#DIV/0!</v>
      </c>
      <c r="AG23" s="103" t="e">
        <f t="shared" si="15"/>
        <v>#DIV/0!</v>
      </c>
      <c r="AH23" s="82"/>
      <c r="AI23" s="103"/>
      <c r="AK23" s="155">
        <f>Z34</f>
        <v>0</v>
      </c>
      <c r="AL23" s="155">
        <f>Z33</f>
        <v>0</v>
      </c>
      <c r="AM23" s="155">
        <f>AA34</f>
        <v>0</v>
      </c>
      <c r="AN23" s="155">
        <f>AA33</f>
        <v>0</v>
      </c>
      <c r="AO23" s="155">
        <f>AB34</f>
        <v>0</v>
      </c>
      <c r="AP23" s="155">
        <f>AB33</f>
        <v>0</v>
      </c>
      <c r="AQ23" s="155">
        <f>AC34</f>
        <v>0</v>
      </c>
      <c r="AR23" s="155">
        <f>AC33</f>
        <v>0</v>
      </c>
      <c r="AS23" s="155">
        <f>AD34</f>
        <v>0</v>
      </c>
      <c r="AT23" s="155">
        <f aca="true" t="shared" si="17" ref="AT23:AY23">AD33</f>
        <v>0</v>
      </c>
      <c r="AU23" s="101" t="e">
        <f t="shared" si="17"/>
        <v>#DIV/0!</v>
      </c>
      <c r="AV23" s="101" t="e">
        <f t="shared" si="17"/>
        <v>#DIV/0!</v>
      </c>
      <c r="AW23" s="101" t="e">
        <f t="shared" si="17"/>
        <v>#DIV/0!</v>
      </c>
      <c r="AX23" s="111" t="e">
        <f t="shared" si="17"/>
        <v>#DIV/0!</v>
      </c>
      <c r="AY23" s="101" t="e">
        <f t="shared" si="17"/>
        <v>#DIV/0!</v>
      </c>
    </row>
    <row r="24" spans="1:35" ht="12.75">
      <c r="A24" s="92">
        <v>12</v>
      </c>
      <c r="B24" s="94">
        <f>SUM('Captura de Grupos'!B27:G27)</f>
        <v>0</v>
      </c>
      <c r="C24" s="94">
        <f>SUM('Captura de Grupos'!W27:AB27)</f>
        <v>0</v>
      </c>
      <c r="D24" s="94">
        <f>SUM('Captura de Grupos'!B54:G54)</f>
        <v>0</v>
      </c>
      <c r="E24" s="89"/>
      <c r="F24" s="94">
        <f>SUM('Captura de Grupos'!B81:G81)</f>
        <v>0</v>
      </c>
      <c r="G24" s="103" t="e">
        <f t="shared" si="7"/>
        <v>#DIV/0!</v>
      </c>
      <c r="H24" s="103" t="e">
        <f t="shared" si="8"/>
        <v>#DIV/0!</v>
      </c>
      <c r="I24" s="103" t="e">
        <f t="shared" si="9"/>
        <v>#DIV/0!</v>
      </c>
      <c r="J24" s="82"/>
      <c r="K24" s="103" t="e">
        <f t="shared" si="1"/>
        <v>#DIV/0!</v>
      </c>
      <c r="M24" s="92">
        <v>12</v>
      </c>
      <c r="N24" s="94">
        <f>SUM('Captura de Grupos'!H27:M27)</f>
        <v>0</v>
      </c>
      <c r="O24" s="94">
        <f>SUM('Captura de Grupos'!AC27:AH27)</f>
        <v>0</v>
      </c>
      <c r="P24" s="94">
        <f>SUM('Captura de Grupos'!H54:M54)</f>
        <v>0</v>
      </c>
      <c r="Q24" s="89"/>
      <c r="R24" s="94"/>
      <c r="S24" s="103" t="e">
        <f t="shared" si="10"/>
        <v>#DIV/0!</v>
      </c>
      <c r="T24" s="103" t="e">
        <f t="shared" si="11"/>
        <v>#DIV/0!</v>
      </c>
      <c r="U24" s="103" t="e">
        <f t="shared" si="12"/>
        <v>#DIV/0!</v>
      </c>
      <c r="V24" s="82"/>
      <c r="W24" s="103"/>
      <c r="Y24" s="92">
        <v>12</v>
      </c>
      <c r="Z24" s="94">
        <f>SUM('Captura de Grupos'!N27:S27)</f>
        <v>0</v>
      </c>
      <c r="AA24" s="94">
        <f>SUM('Captura de Grupos'!AI27:AN27)</f>
        <v>0</v>
      </c>
      <c r="AB24" s="94">
        <f>SUM('Captura de Grupos'!N54:S54)</f>
        <v>0</v>
      </c>
      <c r="AC24" s="89"/>
      <c r="AD24" s="94"/>
      <c r="AE24" s="103" t="e">
        <f t="shared" si="13"/>
        <v>#DIV/0!</v>
      </c>
      <c r="AF24" s="103" t="e">
        <f t="shared" si="14"/>
        <v>#DIV/0!</v>
      </c>
      <c r="AG24" s="103" t="e">
        <f t="shared" si="15"/>
        <v>#DIV/0!</v>
      </c>
      <c r="AH24" s="82"/>
      <c r="AI24" s="103"/>
    </row>
    <row r="25" spans="1:37" ht="12.75">
      <c r="A25" s="92">
        <v>13</v>
      </c>
      <c r="B25" s="94">
        <f>SUM('Captura de Grupos'!B28:G28)</f>
        <v>0</v>
      </c>
      <c r="C25" s="94">
        <f>SUM('Captura de Grupos'!W28:AB28)</f>
        <v>0</v>
      </c>
      <c r="D25" s="94">
        <f>SUM('Captura de Grupos'!B55:G55)</f>
        <v>0</v>
      </c>
      <c r="E25" s="89"/>
      <c r="F25" s="94">
        <f>SUM('Captura de Grupos'!B82:G82)</f>
        <v>0</v>
      </c>
      <c r="G25" s="103" t="e">
        <f t="shared" si="7"/>
        <v>#DIV/0!</v>
      </c>
      <c r="H25" s="103" t="e">
        <f t="shared" si="8"/>
        <v>#DIV/0!</v>
      </c>
      <c r="I25" s="103" t="e">
        <f t="shared" si="9"/>
        <v>#DIV/0!</v>
      </c>
      <c r="J25" s="82"/>
      <c r="K25" s="103" t="e">
        <f t="shared" si="1"/>
        <v>#DIV/0!</v>
      </c>
      <c r="M25" s="92">
        <v>13</v>
      </c>
      <c r="N25" s="94">
        <f>SUM('Captura de Grupos'!H28:M28)</f>
        <v>0</v>
      </c>
      <c r="O25" s="94">
        <f>SUM('Captura de Grupos'!AC28:AH28)</f>
        <v>0</v>
      </c>
      <c r="P25" s="94">
        <f>SUM('Captura de Grupos'!H55:M55)</f>
        <v>0</v>
      </c>
      <c r="Q25" s="89"/>
      <c r="R25" s="94"/>
      <c r="S25" s="103" t="e">
        <f t="shared" si="10"/>
        <v>#DIV/0!</v>
      </c>
      <c r="T25" s="103" t="e">
        <f t="shared" si="11"/>
        <v>#DIV/0!</v>
      </c>
      <c r="U25" s="103" t="e">
        <f t="shared" si="12"/>
        <v>#DIV/0!</v>
      </c>
      <c r="V25" s="82"/>
      <c r="W25" s="103"/>
      <c r="Y25" s="92">
        <v>13</v>
      </c>
      <c r="Z25" s="94">
        <f>SUM('Captura de Grupos'!N28:S28)</f>
        <v>0</v>
      </c>
      <c r="AA25" s="94">
        <f>SUM('Captura de Grupos'!AI28:AN28)</f>
        <v>0</v>
      </c>
      <c r="AB25" s="94">
        <f>SUM('Captura de Grupos'!N55:S55)</f>
        <v>0</v>
      </c>
      <c r="AC25" s="89"/>
      <c r="AD25" s="94"/>
      <c r="AE25" s="103" t="e">
        <f t="shared" si="13"/>
        <v>#DIV/0!</v>
      </c>
      <c r="AF25" s="103" t="e">
        <f t="shared" si="14"/>
        <v>#DIV/0!</v>
      </c>
      <c r="AG25" s="103" t="e">
        <f t="shared" si="15"/>
        <v>#DIV/0!</v>
      </c>
      <c r="AH25" s="82"/>
      <c r="AI25" s="103"/>
      <c r="AK25" s="107" t="s">
        <v>75</v>
      </c>
    </row>
    <row r="26" spans="1:50" ht="12.75">
      <c r="A26" s="92">
        <v>14</v>
      </c>
      <c r="B26" s="94">
        <f>SUM('Captura de Grupos'!B29:G29)</f>
        <v>0</v>
      </c>
      <c r="C26" s="94">
        <f>SUM('Captura de Grupos'!W29:AB29)</f>
        <v>0</v>
      </c>
      <c r="D26" s="94">
        <f>SUM('Captura de Grupos'!B56:G56)</f>
        <v>0</v>
      </c>
      <c r="E26" s="89"/>
      <c r="F26" s="94">
        <f>SUM('Captura de Grupos'!B83:G83)</f>
        <v>0</v>
      </c>
      <c r="G26" s="103" t="e">
        <f t="shared" si="7"/>
        <v>#DIV/0!</v>
      </c>
      <c r="H26" s="103" t="e">
        <f t="shared" si="8"/>
        <v>#DIV/0!</v>
      </c>
      <c r="I26" s="103" t="e">
        <f t="shared" si="9"/>
        <v>#DIV/0!</v>
      </c>
      <c r="J26" s="82"/>
      <c r="K26" s="103" t="e">
        <f t="shared" si="1"/>
        <v>#DIV/0!</v>
      </c>
      <c r="M26" s="92">
        <v>14</v>
      </c>
      <c r="N26" s="94">
        <f>SUM('Captura de Grupos'!H29:M29)</f>
        <v>0</v>
      </c>
      <c r="O26" s="94">
        <f>SUM('Captura de Grupos'!AC29:AH29)</f>
        <v>0</v>
      </c>
      <c r="P26" s="94">
        <f>SUM('Captura de Grupos'!H56:M56)</f>
        <v>0</v>
      </c>
      <c r="Q26" s="89"/>
      <c r="R26" s="94"/>
      <c r="S26" s="103" t="e">
        <f t="shared" si="10"/>
        <v>#DIV/0!</v>
      </c>
      <c r="T26" s="103" t="e">
        <f t="shared" si="11"/>
        <v>#DIV/0!</v>
      </c>
      <c r="U26" s="103" t="e">
        <f t="shared" si="12"/>
        <v>#DIV/0!</v>
      </c>
      <c r="V26" s="82"/>
      <c r="W26" s="103"/>
      <c r="Y26" s="92">
        <v>14</v>
      </c>
      <c r="Z26" s="94">
        <f>SUM('Captura de Grupos'!N29:S29)</f>
        <v>0</v>
      </c>
      <c r="AA26" s="94">
        <f>SUM('Captura de Grupos'!AI29:AN29)</f>
        <v>0</v>
      </c>
      <c r="AB26" s="94">
        <f>SUM('Captura de Grupos'!N56:S56)</f>
        <v>0</v>
      </c>
      <c r="AC26" s="89"/>
      <c r="AD26" s="94"/>
      <c r="AE26" s="103" t="e">
        <f t="shared" si="13"/>
        <v>#DIV/0!</v>
      </c>
      <c r="AF26" s="103" t="e">
        <f t="shared" si="14"/>
        <v>#DIV/0!</v>
      </c>
      <c r="AG26" s="103" t="e">
        <f t="shared" si="15"/>
        <v>#DIV/0!</v>
      </c>
      <c r="AH26" s="82"/>
      <c r="AI26" s="103"/>
      <c r="AK26" s="107" t="s">
        <v>70</v>
      </c>
      <c r="AV26" s="214" t="s">
        <v>6394</v>
      </c>
      <c r="AW26" s="214"/>
      <c r="AX26" s="214"/>
    </row>
    <row r="27" spans="1:50" ht="12.75">
      <c r="A27" s="92">
        <v>15</v>
      </c>
      <c r="B27" s="94">
        <f>SUM('Captura de Grupos'!B30:G30)</f>
        <v>0</v>
      </c>
      <c r="C27" s="94">
        <f>SUM('Captura de Grupos'!W30:AB30)</f>
        <v>0</v>
      </c>
      <c r="D27" s="94">
        <f>SUM('Captura de Grupos'!B57:G57)</f>
        <v>0</v>
      </c>
      <c r="E27" s="89"/>
      <c r="F27" s="94">
        <f>SUM('Captura de Grupos'!B84:G84)</f>
        <v>0</v>
      </c>
      <c r="G27" s="103" t="e">
        <f t="shared" si="7"/>
        <v>#DIV/0!</v>
      </c>
      <c r="H27" s="103" t="e">
        <f t="shared" si="8"/>
        <v>#DIV/0!</v>
      </c>
      <c r="I27" s="103" t="e">
        <f t="shared" si="9"/>
        <v>#DIV/0!</v>
      </c>
      <c r="J27" s="82"/>
      <c r="K27" s="103" t="e">
        <f t="shared" si="1"/>
        <v>#DIV/0!</v>
      </c>
      <c r="M27" s="92">
        <v>15</v>
      </c>
      <c r="N27" s="94">
        <f>SUM('Captura de Grupos'!H30:M30)</f>
        <v>0</v>
      </c>
      <c r="O27" s="94">
        <f>SUM('Captura de Grupos'!AC30:AH30)</f>
        <v>0</v>
      </c>
      <c r="P27" s="94">
        <f>SUM('Captura de Grupos'!H57:M57)</f>
        <v>0</v>
      </c>
      <c r="Q27" s="89"/>
      <c r="R27" s="94"/>
      <c r="S27" s="103" t="e">
        <f t="shared" si="10"/>
        <v>#DIV/0!</v>
      </c>
      <c r="T27" s="103" t="e">
        <f t="shared" si="11"/>
        <v>#DIV/0!</v>
      </c>
      <c r="U27" s="103" t="e">
        <f t="shared" si="12"/>
        <v>#DIV/0!</v>
      </c>
      <c r="V27" s="82"/>
      <c r="W27" s="103"/>
      <c r="Y27" s="92">
        <v>15</v>
      </c>
      <c r="Z27" s="94">
        <f>SUM('Captura de Grupos'!N30:S30)</f>
        <v>0</v>
      </c>
      <c r="AA27" s="94">
        <f>SUM('Captura de Grupos'!AI30:AN30)</f>
        <v>0</v>
      </c>
      <c r="AB27" s="94">
        <f>SUM('Captura de Grupos'!N57:S57)</f>
        <v>0</v>
      </c>
      <c r="AC27" s="89"/>
      <c r="AD27" s="94"/>
      <c r="AE27" s="103" t="e">
        <f t="shared" si="13"/>
        <v>#DIV/0!</v>
      </c>
      <c r="AF27" s="103" t="e">
        <f t="shared" si="14"/>
        <v>#DIV/0!</v>
      </c>
      <c r="AG27" s="103" t="e">
        <f t="shared" si="15"/>
        <v>#DIV/0!</v>
      </c>
      <c r="AH27" s="82"/>
      <c r="AI27" s="103"/>
      <c r="AK27" s="107" t="s">
        <v>69</v>
      </c>
      <c r="AV27" s="215">
        <f>AN8</f>
      </c>
      <c r="AW27" s="215"/>
      <c r="AX27" s="215"/>
    </row>
    <row r="28" spans="1:50" ht="12.75">
      <c r="A28" s="92">
        <v>16</v>
      </c>
      <c r="B28" s="94">
        <f>SUM('Captura de Grupos'!B31:G31)</f>
        <v>0</v>
      </c>
      <c r="C28" s="94">
        <f>SUM('Captura de Grupos'!W31:AB31)</f>
        <v>0</v>
      </c>
      <c r="D28" s="94">
        <f>SUM('Captura de Grupos'!B58:G58)</f>
        <v>0</v>
      </c>
      <c r="E28" s="89"/>
      <c r="F28" s="94"/>
      <c r="G28" s="103" t="e">
        <f t="shared" si="7"/>
        <v>#DIV/0!</v>
      </c>
      <c r="H28" s="103" t="e">
        <f t="shared" si="8"/>
        <v>#DIV/0!</v>
      </c>
      <c r="I28" s="103" t="e">
        <f t="shared" si="9"/>
        <v>#DIV/0!</v>
      </c>
      <c r="J28" s="82"/>
      <c r="K28" s="103"/>
      <c r="M28" s="92">
        <v>16</v>
      </c>
      <c r="N28" s="94">
        <f>SUM('Captura de Grupos'!H31:M31)</f>
        <v>0</v>
      </c>
      <c r="O28" s="94">
        <f>SUM('Captura de Grupos'!AC31:AH31)</f>
        <v>0</v>
      </c>
      <c r="P28" s="94">
        <f>SUM('Captura de Grupos'!H58:M58)</f>
        <v>0</v>
      </c>
      <c r="Q28" s="89"/>
      <c r="R28" s="94"/>
      <c r="S28" s="103" t="e">
        <f t="shared" si="10"/>
        <v>#DIV/0!</v>
      </c>
      <c r="T28" s="103" t="e">
        <f t="shared" si="11"/>
        <v>#DIV/0!</v>
      </c>
      <c r="U28" s="103" t="e">
        <f t="shared" si="12"/>
        <v>#DIV/0!</v>
      </c>
      <c r="V28" s="82"/>
      <c r="W28" s="103"/>
      <c r="Y28" s="92">
        <v>16</v>
      </c>
      <c r="Z28" s="94">
        <f>SUM('Captura de Grupos'!N31:S31)</f>
        <v>0</v>
      </c>
      <c r="AA28" s="94">
        <f>SUM('Captura de Grupos'!AI31:AN31)</f>
        <v>0</v>
      </c>
      <c r="AB28" s="94">
        <f>SUM('Captura de Grupos'!N58:S58)</f>
        <v>0</v>
      </c>
      <c r="AC28" s="89"/>
      <c r="AD28" s="94"/>
      <c r="AE28" s="103" t="e">
        <f t="shared" si="13"/>
        <v>#DIV/0!</v>
      </c>
      <c r="AF28" s="103" t="e">
        <f t="shared" si="14"/>
        <v>#DIV/0!</v>
      </c>
      <c r="AG28" s="103" t="e">
        <f t="shared" si="15"/>
        <v>#DIV/0!</v>
      </c>
      <c r="AH28" s="82"/>
      <c r="AI28" s="103"/>
      <c r="AV28" s="216"/>
      <c r="AW28" s="216"/>
      <c r="AX28" s="216"/>
    </row>
    <row r="29" spans="1:50" ht="12.75">
      <c r="A29" s="92">
        <v>17</v>
      </c>
      <c r="B29" s="94">
        <f>SUM('Captura de Grupos'!B32:G32)</f>
        <v>0</v>
      </c>
      <c r="C29" s="94">
        <f>SUM('Captura de Grupos'!W32:AB32)</f>
        <v>0</v>
      </c>
      <c r="D29" s="94">
        <f>SUM('Captura de Grupos'!B59:G59)</f>
        <v>0</v>
      </c>
      <c r="E29" s="89"/>
      <c r="F29" s="94"/>
      <c r="G29" s="103" t="e">
        <f t="shared" si="7"/>
        <v>#DIV/0!</v>
      </c>
      <c r="H29" s="103" t="e">
        <f t="shared" si="8"/>
        <v>#DIV/0!</v>
      </c>
      <c r="I29" s="103" t="e">
        <f t="shared" si="9"/>
        <v>#DIV/0!</v>
      </c>
      <c r="J29" s="82"/>
      <c r="K29" s="103"/>
      <c r="M29" s="92">
        <v>17</v>
      </c>
      <c r="N29" s="94">
        <f>SUM('Captura de Grupos'!H32:M32)</f>
        <v>0</v>
      </c>
      <c r="O29" s="94">
        <f>SUM('Captura de Grupos'!AC32:AH32)</f>
        <v>0</v>
      </c>
      <c r="P29" s="94">
        <f>SUM('Captura de Grupos'!H59:M59)</f>
        <v>0</v>
      </c>
      <c r="Q29" s="89"/>
      <c r="R29" s="94"/>
      <c r="S29" s="103" t="e">
        <f t="shared" si="10"/>
        <v>#DIV/0!</v>
      </c>
      <c r="T29" s="103" t="e">
        <f t="shared" si="11"/>
        <v>#DIV/0!</v>
      </c>
      <c r="U29" s="103" t="e">
        <f t="shared" si="12"/>
        <v>#DIV/0!</v>
      </c>
      <c r="V29" s="82"/>
      <c r="W29" s="103"/>
      <c r="Y29" s="92">
        <v>17</v>
      </c>
      <c r="Z29" s="94">
        <f>SUM('Captura de Grupos'!N32:S32)</f>
        <v>0</v>
      </c>
      <c r="AA29" s="94">
        <f>SUM('Captura de Grupos'!AI32:AN32)</f>
        <v>0</v>
      </c>
      <c r="AB29" s="94">
        <f>SUM('Captura de Grupos'!N59:S59)</f>
        <v>0</v>
      </c>
      <c r="AC29" s="89"/>
      <c r="AD29" s="94"/>
      <c r="AE29" s="103" t="e">
        <f t="shared" si="13"/>
        <v>#DIV/0!</v>
      </c>
      <c r="AF29" s="103" t="e">
        <f t="shared" si="14"/>
        <v>#DIV/0!</v>
      </c>
      <c r="AG29" s="103" t="e">
        <f t="shared" si="15"/>
        <v>#DIV/0!</v>
      </c>
      <c r="AH29" s="82"/>
      <c r="AI29" s="103"/>
      <c r="AV29" s="214" t="s">
        <v>6395</v>
      </c>
      <c r="AW29" s="214"/>
      <c r="AX29" s="214"/>
    </row>
    <row r="30" spans="1:35" ht="12.75">
      <c r="A30" s="92">
        <v>18</v>
      </c>
      <c r="B30" s="94">
        <f>SUM('Captura de Grupos'!B33:G33)</f>
        <v>0</v>
      </c>
      <c r="C30" s="94">
        <f>SUM('Captura de Grupos'!W33:AB33)</f>
        <v>0</v>
      </c>
      <c r="D30" s="94">
        <f>SUM('Captura de Grupos'!B60:G60)</f>
        <v>0</v>
      </c>
      <c r="E30" s="89"/>
      <c r="F30" s="94"/>
      <c r="G30" s="103" t="e">
        <f t="shared" si="7"/>
        <v>#DIV/0!</v>
      </c>
      <c r="H30" s="103" t="e">
        <f t="shared" si="8"/>
        <v>#DIV/0!</v>
      </c>
      <c r="I30" s="103" t="e">
        <f t="shared" si="9"/>
        <v>#DIV/0!</v>
      </c>
      <c r="J30" s="82"/>
      <c r="K30" s="103"/>
      <c r="M30" s="92">
        <v>18</v>
      </c>
      <c r="N30" s="94">
        <f>SUM('Captura de Grupos'!H33:M33)</f>
        <v>0</v>
      </c>
      <c r="O30" s="94">
        <f>SUM('Captura de Grupos'!AC33:AH33)</f>
        <v>0</v>
      </c>
      <c r="P30" s="94">
        <f>SUM('Captura de Grupos'!H60:M60)</f>
        <v>0</v>
      </c>
      <c r="Q30" s="89"/>
      <c r="R30" s="94"/>
      <c r="S30" s="103" t="e">
        <f t="shared" si="10"/>
        <v>#DIV/0!</v>
      </c>
      <c r="T30" s="103" t="e">
        <f t="shared" si="11"/>
        <v>#DIV/0!</v>
      </c>
      <c r="U30" s="103" t="e">
        <f t="shared" si="12"/>
        <v>#DIV/0!</v>
      </c>
      <c r="V30" s="82"/>
      <c r="W30" s="103"/>
      <c r="Y30" s="92">
        <v>18</v>
      </c>
      <c r="Z30" s="94">
        <f>SUM('Captura de Grupos'!N33:S33)</f>
        <v>0</v>
      </c>
      <c r="AA30" s="94">
        <f>SUM('Captura de Grupos'!AI33:AN33)</f>
        <v>0</v>
      </c>
      <c r="AB30" s="94">
        <f>SUM('Captura de Grupos'!N60:S60)</f>
        <v>0</v>
      </c>
      <c r="AC30" s="89"/>
      <c r="AD30" s="94"/>
      <c r="AE30" s="103" t="e">
        <f t="shared" si="13"/>
        <v>#DIV/0!</v>
      </c>
      <c r="AF30" s="103" t="e">
        <f t="shared" si="14"/>
        <v>#DIV/0!</v>
      </c>
      <c r="AG30" s="103" t="e">
        <f t="shared" si="15"/>
        <v>#DIV/0!</v>
      </c>
      <c r="AH30" s="82"/>
      <c r="AI30" s="103"/>
    </row>
    <row r="31" spans="1:35" ht="12.75">
      <c r="A31" s="92">
        <v>19</v>
      </c>
      <c r="B31" s="94">
        <f>SUM('Captura de Grupos'!B34:G34)</f>
        <v>0</v>
      </c>
      <c r="C31" s="94">
        <f>SUM('Captura de Grupos'!W34:AB34)</f>
        <v>0</v>
      </c>
      <c r="D31" s="94">
        <f>SUM('Captura de Grupos'!B61:G61)</f>
        <v>0</v>
      </c>
      <c r="E31" s="89"/>
      <c r="F31" s="94"/>
      <c r="G31" s="103" t="e">
        <f t="shared" si="7"/>
        <v>#DIV/0!</v>
      </c>
      <c r="H31" s="103" t="e">
        <f t="shared" si="8"/>
        <v>#DIV/0!</v>
      </c>
      <c r="I31" s="103" t="e">
        <f t="shared" si="9"/>
        <v>#DIV/0!</v>
      </c>
      <c r="J31" s="82"/>
      <c r="K31" s="103"/>
      <c r="M31" s="92">
        <v>19</v>
      </c>
      <c r="N31" s="94">
        <f>SUM('Captura de Grupos'!H34:M34)</f>
        <v>0</v>
      </c>
      <c r="O31" s="94">
        <f>SUM('Captura de Grupos'!AC34:AH34)</f>
        <v>0</v>
      </c>
      <c r="P31" s="94">
        <f>SUM('Captura de Grupos'!H61:M61)</f>
        <v>0</v>
      </c>
      <c r="Q31" s="89"/>
      <c r="R31" s="94"/>
      <c r="S31" s="103" t="e">
        <f t="shared" si="10"/>
        <v>#DIV/0!</v>
      </c>
      <c r="T31" s="103" t="e">
        <f t="shared" si="11"/>
        <v>#DIV/0!</v>
      </c>
      <c r="U31" s="103" t="e">
        <f t="shared" si="12"/>
        <v>#DIV/0!</v>
      </c>
      <c r="V31" s="82"/>
      <c r="W31" s="103"/>
      <c r="Y31" s="92">
        <v>19</v>
      </c>
      <c r="Z31" s="94">
        <f>SUM('Captura de Grupos'!N34:S34)</f>
        <v>0</v>
      </c>
      <c r="AA31" s="94">
        <f>SUM('Captura de Grupos'!AI34:AN34)</f>
        <v>0</v>
      </c>
      <c r="AB31" s="94">
        <f>SUM('Captura de Grupos'!N61:S61)</f>
        <v>0</v>
      </c>
      <c r="AC31" s="89"/>
      <c r="AD31" s="94"/>
      <c r="AE31" s="103" t="e">
        <f t="shared" si="13"/>
        <v>#DIV/0!</v>
      </c>
      <c r="AF31" s="103" t="e">
        <f t="shared" si="14"/>
        <v>#DIV/0!</v>
      </c>
      <c r="AG31" s="103" t="e">
        <f t="shared" si="15"/>
        <v>#DIV/0!</v>
      </c>
      <c r="AH31" s="82"/>
      <c r="AI31" s="103"/>
    </row>
    <row r="32" spans="1:35" ht="12.75">
      <c r="A32" s="92">
        <v>20</v>
      </c>
      <c r="B32" s="94">
        <f>SUM('Captura de Grupos'!B35:G35)</f>
        <v>0</v>
      </c>
      <c r="C32" s="94">
        <f>SUM('Captura de Grupos'!W35:AB35)</f>
        <v>0</v>
      </c>
      <c r="D32" s="94">
        <f>SUM('Captura de Grupos'!B62:G62)</f>
        <v>0</v>
      </c>
      <c r="E32" s="89"/>
      <c r="F32" s="94"/>
      <c r="G32" s="103" t="e">
        <f t="shared" si="7"/>
        <v>#DIV/0!</v>
      </c>
      <c r="H32" s="103" t="e">
        <f t="shared" si="8"/>
        <v>#DIV/0!</v>
      </c>
      <c r="I32" s="103" t="e">
        <f t="shared" si="9"/>
        <v>#DIV/0!</v>
      </c>
      <c r="J32" s="82"/>
      <c r="K32" s="103"/>
      <c r="M32" s="92">
        <v>20</v>
      </c>
      <c r="N32" s="94">
        <f>SUM('Captura de Grupos'!H35:M35)</f>
        <v>0</v>
      </c>
      <c r="O32" s="94">
        <f>SUM('Captura de Grupos'!AC35:AH35)</f>
        <v>0</v>
      </c>
      <c r="P32" s="94">
        <f>SUM('Captura de Grupos'!H62:M62)</f>
        <v>0</v>
      </c>
      <c r="Q32" s="89"/>
      <c r="R32" s="94"/>
      <c r="S32" s="103" t="e">
        <f t="shared" si="10"/>
        <v>#DIV/0!</v>
      </c>
      <c r="T32" s="103" t="e">
        <f t="shared" si="11"/>
        <v>#DIV/0!</v>
      </c>
      <c r="U32" s="103" t="e">
        <f t="shared" si="12"/>
        <v>#DIV/0!</v>
      </c>
      <c r="V32" s="82"/>
      <c r="W32" s="103"/>
      <c r="Y32" s="92">
        <v>20</v>
      </c>
      <c r="Z32" s="94">
        <f>SUM('Captura de Grupos'!N35:S35)</f>
        <v>0</v>
      </c>
      <c r="AA32" s="94">
        <f>SUM('Captura de Grupos'!AI35:AN35)</f>
        <v>0</v>
      </c>
      <c r="AB32" s="94">
        <f>SUM('Captura de Grupos'!N62:S62)</f>
        <v>0</v>
      </c>
      <c r="AC32" s="89"/>
      <c r="AD32" s="94"/>
      <c r="AE32" s="103" t="e">
        <f t="shared" si="13"/>
        <v>#DIV/0!</v>
      </c>
      <c r="AF32" s="103" t="e">
        <f t="shared" si="14"/>
        <v>#DIV/0!</v>
      </c>
      <c r="AG32" s="103" t="e">
        <f t="shared" si="15"/>
        <v>#DIV/0!</v>
      </c>
      <c r="AH32" s="82"/>
      <c r="AI32" s="103"/>
    </row>
    <row r="33" spans="1:35" ht="12.75">
      <c r="A33" s="92" t="s">
        <v>66</v>
      </c>
      <c r="B33" s="94">
        <f>SUM(B13:B32)</f>
        <v>0</v>
      </c>
      <c r="C33" s="94">
        <f>SUM(C13:C32)</f>
        <v>0</v>
      </c>
      <c r="D33" s="94">
        <f>SUM(D13:D32)</f>
        <v>0</v>
      </c>
      <c r="E33" s="94">
        <f>SUM(E13:E32)</f>
        <v>0</v>
      </c>
      <c r="F33" s="94">
        <f>SUM(F13:F32)</f>
        <v>0</v>
      </c>
      <c r="G33" s="103" t="e">
        <f>B33/B34/20</f>
        <v>#DIV/0!</v>
      </c>
      <c r="H33" s="103" t="e">
        <f>C33/C34/20</f>
        <v>#DIV/0!</v>
      </c>
      <c r="I33" s="103" t="e">
        <f>D33/D34/20</f>
        <v>#DIV/0!</v>
      </c>
      <c r="J33" s="103" t="e">
        <f>E33/E34/10</f>
        <v>#DIV/0!</v>
      </c>
      <c r="K33" s="103" t="e">
        <f>F33/F34/15</f>
        <v>#DIV/0!</v>
      </c>
      <c r="M33" s="92" t="s">
        <v>66</v>
      </c>
      <c r="N33" s="94">
        <f>SUM(N13:N32)</f>
        <v>0</v>
      </c>
      <c r="O33" s="94">
        <f>SUM(O13:O32)</f>
        <v>0</v>
      </c>
      <c r="P33" s="94">
        <f>SUM(P13:P32)</f>
        <v>0</v>
      </c>
      <c r="Q33" s="94">
        <f>SUM(Q13:Q32)</f>
        <v>0</v>
      </c>
      <c r="R33" s="94">
        <f>SUM(R13:R32)</f>
        <v>0</v>
      </c>
      <c r="S33" s="103" t="e">
        <f>N33/N34/20</f>
        <v>#DIV/0!</v>
      </c>
      <c r="T33" s="103" t="e">
        <f>O33/O34/20</f>
        <v>#DIV/0!</v>
      </c>
      <c r="U33" s="103" t="e">
        <f>P33/P34/20</f>
        <v>#DIV/0!</v>
      </c>
      <c r="V33" s="103" t="e">
        <f>Q33/Q34/10</f>
        <v>#DIV/0!</v>
      </c>
      <c r="W33" s="103" t="e">
        <f>R33/R34/10</f>
        <v>#DIV/0!</v>
      </c>
      <c r="Y33" s="92" t="s">
        <v>66</v>
      </c>
      <c r="Z33" s="94">
        <f>SUM(Z13:Z32)</f>
        <v>0</v>
      </c>
      <c r="AA33" s="94">
        <f>SUM(AA13:AA32)</f>
        <v>0</v>
      </c>
      <c r="AB33" s="94">
        <f>SUM(AB13:AB32)</f>
        <v>0</v>
      </c>
      <c r="AC33" s="94">
        <f>SUM(AC13:AC32)</f>
        <v>0</v>
      </c>
      <c r="AD33" s="94">
        <f>SUM(AD13:AD32)</f>
        <v>0</v>
      </c>
      <c r="AE33" s="103" t="e">
        <f>Z33/Z34/20</f>
        <v>#DIV/0!</v>
      </c>
      <c r="AF33" s="103" t="e">
        <f>AA33/AA34/20</f>
        <v>#DIV/0!</v>
      </c>
      <c r="AG33" s="103" t="e">
        <f>AB33/AB34/20</f>
        <v>#DIV/0!</v>
      </c>
      <c r="AH33" s="103" t="e">
        <f>AC33/AC34/10</f>
        <v>#DIV/0!</v>
      </c>
      <c r="AI33" s="103" t="e">
        <f>AD33/AD34/10</f>
        <v>#DIV/0!</v>
      </c>
    </row>
    <row r="34" spans="1:35" ht="12.75">
      <c r="A34" s="93" t="s">
        <v>64</v>
      </c>
      <c r="B34" s="96">
        <f>SUM('Captura de Grupos'!B12:G12)</f>
        <v>0</v>
      </c>
      <c r="C34" s="96">
        <f>SUM('Captura de Grupos'!W12:AB12)</f>
        <v>0</v>
      </c>
      <c r="D34" s="96">
        <f>SUM('Captura de Grupos'!B39:G39)</f>
        <v>0</v>
      </c>
      <c r="E34" s="95">
        <f>SUM('Captura de Grupos'!W39:AB39)</f>
        <v>0</v>
      </c>
      <c r="F34" s="96">
        <f>SUM('Captura de Grupos'!B66:G66)</f>
        <v>0</v>
      </c>
      <c r="G34" s="201" t="s">
        <v>65</v>
      </c>
      <c r="H34" s="201"/>
      <c r="I34" s="201"/>
      <c r="J34" s="201"/>
      <c r="K34" s="201"/>
      <c r="M34" s="93" t="s">
        <v>64</v>
      </c>
      <c r="N34" s="96">
        <f>SUM('Captura de Grupos'!H12:M12)</f>
        <v>0</v>
      </c>
      <c r="O34" s="96">
        <f>SUM('Captura de Grupos'!AC12:AH12)</f>
        <v>0</v>
      </c>
      <c r="P34" s="96">
        <f>SUM('Captura de Grupos'!H39:M39)</f>
        <v>0</v>
      </c>
      <c r="Q34" s="95">
        <f>SUM('Captura de Grupos'!AC39:AH39)</f>
        <v>0</v>
      </c>
      <c r="R34" s="96">
        <f>SUM('Captura de Grupos'!K66:P66)</f>
        <v>0</v>
      </c>
      <c r="S34" s="201" t="s">
        <v>65</v>
      </c>
      <c r="T34" s="201"/>
      <c r="U34" s="201"/>
      <c r="V34" s="201"/>
      <c r="W34" s="201"/>
      <c r="Y34" s="93" t="s">
        <v>64</v>
      </c>
      <c r="Z34" s="96">
        <f>SUM('Captura de Grupos'!N12:S12)</f>
        <v>0</v>
      </c>
      <c r="AA34" s="96">
        <f>SUM('Captura de Grupos'!AI12:AN12)</f>
        <v>0</v>
      </c>
      <c r="AB34" s="96">
        <f>SUM('Captura de Grupos'!N39:S39)</f>
        <v>0</v>
      </c>
      <c r="AC34" s="95">
        <f>SUM('Captura de Grupos'!AI39:AN39)</f>
        <v>0</v>
      </c>
      <c r="AD34" s="96">
        <f>SUM('Captura de Grupos'!Q66:V66)</f>
        <v>0</v>
      </c>
      <c r="AE34" s="201" t="s">
        <v>65</v>
      </c>
      <c r="AF34" s="201"/>
      <c r="AG34" s="201"/>
      <c r="AH34" s="201"/>
      <c r="AI34" s="201"/>
    </row>
    <row r="35" spans="1:10" ht="12.75">
      <c r="A35" s="19"/>
      <c r="B35" s="6"/>
      <c r="C35" s="6"/>
      <c r="D35" s="9"/>
      <c r="F35" s="30"/>
      <c r="G35" s="69"/>
      <c r="I35" s="100"/>
      <c r="J35" s="69"/>
    </row>
    <row r="36" spans="1:4" ht="10.5">
      <c r="A36" s="1"/>
      <c r="B36" s="1"/>
      <c r="C36" s="1"/>
      <c r="D36" s="1"/>
    </row>
    <row r="37" spans="1:4" ht="10.5">
      <c r="A37" s="29"/>
      <c r="B37" s="29"/>
      <c r="C37" s="29"/>
      <c r="D37" s="2"/>
    </row>
    <row r="38" ht="10.5">
      <c r="D38" s="2"/>
    </row>
    <row r="39" ht="10.5">
      <c r="D39" s="2"/>
    </row>
    <row r="40" ht="10.5">
      <c r="D40" s="2"/>
    </row>
    <row r="41" ht="10.5">
      <c r="D41" s="2"/>
    </row>
    <row r="42" ht="10.5">
      <c r="D42" s="2"/>
    </row>
    <row r="43" ht="10.5">
      <c r="D43" s="2"/>
    </row>
    <row r="44" ht="10.5">
      <c r="D44" s="2"/>
    </row>
    <row r="45" ht="10.5">
      <c r="D45" s="2"/>
    </row>
    <row r="46" ht="10.5">
      <c r="D46" s="2"/>
    </row>
    <row r="47" ht="10.5">
      <c r="D47" s="2"/>
    </row>
    <row r="48" ht="10.5">
      <c r="D48" s="2"/>
    </row>
    <row r="49" ht="10.5">
      <c r="D49" s="2"/>
    </row>
    <row r="50" ht="10.5">
      <c r="D50" s="2"/>
    </row>
    <row r="53" ht="10.5" customHeight="1">
      <c r="D53" s="2"/>
    </row>
    <row r="54" ht="10.5">
      <c r="D54" s="2"/>
    </row>
    <row r="55" ht="10.5">
      <c r="D55" s="2"/>
    </row>
    <row r="56" ht="10.5">
      <c r="D56" s="2"/>
    </row>
    <row r="57" ht="10.5">
      <c r="D57" s="2"/>
    </row>
    <row r="58" ht="10.5">
      <c r="D58" s="2"/>
    </row>
    <row r="59" ht="10.5">
      <c r="D59" s="2"/>
    </row>
    <row r="60" ht="10.5">
      <c r="D60" s="2"/>
    </row>
    <row r="61" ht="10.5">
      <c r="D61" s="2"/>
    </row>
    <row r="62" ht="10.5">
      <c r="D62" s="2"/>
    </row>
    <row r="63" ht="10.5">
      <c r="D63" s="2"/>
    </row>
    <row r="64" ht="10.5">
      <c r="D64" s="2"/>
    </row>
    <row r="65" ht="10.5">
      <c r="D65" s="2"/>
    </row>
    <row r="66" ht="10.5">
      <c r="D66" s="2"/>
    </row>
    <row r="67" ht="10.5">
      <c r="D67" s="2"/>
    </row>
    <row r="68" ht="10.5">
      <c r="D68" s="2"/>
    </row>
    <row r="69" ht="10.5">
      <c r="D69" s="2"/>
    </row>
    <row r="70" ht="10.5">
      <c r="D70" s="2"/>
    </row>
    <row r="71" ht="10.5">
      <c r="D71" s="2"/>
    </row>
    <row r="72" ht="10.5">
      <c r="D72" s="2"/>
    </row>
    <row r="73" ht="10.5">
      <c r="D73" s="2"/>
    </row>
    <row r="74" ht="10.5">
      <c r="D74" s="2"/>
    </row>
    <row r="77" ht="10.5" customHeight="1">
      <c r="D77" s="2"/>
    </row>
    <row r="78" ht="10.5">
      <c r="D78" s="2"/>
    </row>
    <row r="79" ht="10.5">
      <c r="D79" s="2"/>
    </row>
    <row r="80" ht="10.5">
      <c r="D80" s="2"/>
    </row>
    <row r="81" ht="10.5">
      <c r="D81" s="2"/>
    </row>
    <row r="82" ht="10.5">
      <c r="D82" s="2"/>
    </row>
    <row r="83" ht="10.5">
      <c r="D83" s="2"/>
    </row>
    <row r="84" ht="10.5">
      <c r="D84" s="2"/>
    </row>
    <row r="85" ht="10.5">
      <c r="D85" s="2"/>
    </row>
    <row r="86" ht="10.5">
      <c r="D86" s="2"/>
    </row>
    <row r="87" ht="10.5">
      <c r="D87" s="2"/>
    </row>
    <row r="88" ht="10.5">
      <c r="D88" s="2"/>
    </row>
    <row r="89" ht="10.5">
      <c r="D89" s="2"/>
    </row>
    <row r="90" ht="10.5">
      <c r="D90" s="2"/>
    </row>
    <row r="91" ht="10.5">
      <c r="D91" s="2"/>
    </row>
    <row r="92" ht="10.5">
      <c r="D92" s="2"/>
    </row>
    <row r="93" ht="10.5">
      <c r="D93" s="2"/>
    </row>
    <row r="94" ht="10.5">
      <c r="D94" s="2"/>
    </row>
    <row r="95" ht="10.5">
      <c r="D95" s="2"/>
    </row>
    <row r="96" ht="10.5">
      <c r="D96" s="2"/>
    </row>
    <row r="97" ht="10.5">
      <c r="D97" s="2"/>
    </row>
    <row r="98" ht="10.5">
      <c r="D98" s="2"/>
    </row>
    <row r="99" spans="1:4" ht="10.5">
      <c r="A99" s="27"/>
      <c r="B99" s="27"/>
      <c r="C99" s="27"/>
      <c r="D99" s="28"/>
    </row>
    <row r="101" ht="10.5" customHeight="1">
      <c r="D101" s="2"/>
    </row>
    <row r="102" ht="10.5">
      <c r="D102" s="2"/>
    </row>
    <row r="103" ht="10.5">
      <c r="D103" s="2"/>
    </row>
    <row r="104" ht="10.5">
      <c r="D104" s="2"/>
    </row>
    <row r="105" ht="10.5">
      <c r="D105" s="2"/>
    </row>
    <row r="106" ht="10.5">
      <c r="D106" s="2"/>
    </row>
    <row r="107" ht="10.5">
      <c r="D107" s="2"/>
    </row>
    <row r="108" ht="10.5">
      <c r="D108" s="2"/>
    </row>
    <row r="109" ht="10.5">
      <c r="D109" s="2"/>
    </row>
    <row r="110" ht="10.5">
      <c r="D110" s="2"/>
    </row>
    <row r="111" ht="10.5">
      <c r="D111" s="2"/>
    </row>
    <row r="112" ht="10.5">
      <c r="D112" s="2"/>
    </row>
    <row r="113" ht="10.5">
      <c r="D113" s="2"/>
    </row>
    <row r="114" ht="10.5">
      <c r="D114" s="2"/>
    </row>
    <row r="115" ht="10.5">
      <c r="D115" s="2"/>
    </row>
    <row r="116" ht="10.5">
      <c r="D116" s="2"/>
    </row>
    <row r="117" ht="10.5">
      <c r="D117" s="2"/>
    </row>
    <row r="118" ht="10.5">
      <c r="D118" s="2"/>
    </row>
    <row r="119" ht="10.5">
      <c r="D119" s="2"/>
    </row>
    <row r="120" ht="10.5">
      <c r="D120" s="2"/>
    </row>
    <row r="121" ht="10.5">
      <c r="D121" s="2"/>
    </row>
    <row r="122" ht="10.5">
      <c r="D122" s="2"/>
    </row>
  </sheetData>
  <sheetProtection password="FCC9" sheet="1"/>
  <mergeCells count="42">
    <mergeCell ref="AV26:AX26"/>
    <mergeCell ref="AV29:AX29"/>
    <mergeCell ref="AV27:AX28"/>
    <mergeCell ref="AK6:AU6"/>
    <mergeCell ref="B11:F11"/>
    <mergeCell ref="A3:K3"/>
    <mergeCell ref="Y3:AI3"/>
    <mergeCell ref="M5:W5"/>
    <mergeCell ref="M6:W6"/>
    <mergeCell ref="A4:K4"/>
    <mergeCell ref="A6:K6"/>
    <mergeCell ref="S34:W34"/>
    <mergeCell ref="Y6:AI6"/>
    <mergeCell ref="AE11:AI11"/>
    <mergeCell ref="A5:K5"/>
    <mergeCell ref="M11:M12"/>
    <mergeCell ref="N11:R11"/>
    <mergeCell ref="S11:W11"/>
    <mergeCell ref="AK3:AY3"/>
    <mergeCell ref="AK4:AY4"/>
    <mergeCell ref="M3:W3"/>
    <mergeCell ref="M4:W4"/>
    <mergeCell ref="Y4:AI4"/>
    <mergeCell ref="Y5:AI5"/>
    <mergeCell ref="AK5:AY5"/>
    <mergeCell ref="G11:K11"/>
    <mergeCell ref="A10:K10"/>
    <mergeCell ref="A11:A12"/>
    <mergeCell ref="Z11:AD11"/>
    <mergeCell ref="M10:W10"/>
    <mergeCell ref="Y10:AI10"/>
    <mergeCell ref="Y11:Y12"/>
    <mergeCell ref="AQ11:AR11"/>
    <mergeCell ref="AS11:AT11"/>
    <mergeCell ref="AK20:AY20"/>
    <mergeCell ref="AK15:AY15"/>
    <mergeCell ref="G34:K34"/>
    <mergeCell ref="AK10:AY10"/>
    <mergeCell ref="AK11:AL11"/>
    <mergeCell ref="AM11:AN11"/>
    <mergeCell ref="AO11:AP11"/>
    <mergeCell ref="AE34:AI34"/>
  </mergeCells>
  <conditionalFormatting sqref="AU13:AY13 AU18:AY18 AU23:AY23 AE13:AG33 AH13:AI22 AF33:AI33 S13:U33 V13:W22 T33:W33 K13:K27 J13:J22 G13:I33 J33:K33">
    <cfRule type="cellIs" priority="19" dxfId="2" operator="greaterThanOrEqual" stopIfTrue="1">
      <formula>0.6</formula>
    </cfRule>
    <cfRule type="cellIs" priority="20" dxfId="1" operator="between" stopIfTrue="1">
      <formula>0.4</formula>
      <formula>0.5999999</formula>
    </cfRule>
    <cfRule type="cellIs" priority="21" dxfId="0" operator="lessThan" stopIfTrue="1">
      <formula>0.4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r:id="rId2"/>
  <headerFooter>
    <oddHeader>&amp;LSecretaría de Educación
Subsecretaría de Educación Básica
Dirección General de Educación Secundaria
Subdirección de Escuelas Telesecundarias&amp;R&amp;G</oddHeader>
  </headerFooter>
  <colBreaks count="3" manualBreakCount="3">
    <brk id="11" max="65535" man="1"/>
    <brk id="23" max="65535" man="1"/>
    <brk id="36" max="65535" man="1"/>
  </colBreaks>
  <ignoredErrors>
    <ignoredError sqref="B13:D32 E13:E22 B34:E34 F13:F27 N32:Q32 N23:P31 N13:R22 N34:R34" formulaRange="1"/>
  </ignoredError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.8515625" style="0" bestFit="1" customWidth="1"/>
    <col min="2" max="2" width="25.00390625" style="0" customWidth="1"/>
    <col min="4" max="4" width="11.421875" style="0" customWidth="1"/>
    <col min="5" max="5" width="9.28125" style="0" customWidth="1"/>
  </cols>
  <sheetData>
    <row r="1" s="133" customFormat="1" ht="12.75">
      <c r="B1" s="133" t="s">
        <v>19</v>
      </c>
    </row>
    <row r="3" spans="1:7" ht="15" customHeight="1">
      <c r="A3" s="180" t="s">
        <v>6218</v>
      </c>
      <c r="B3" s="180"/>
      <c r="C3" s="180"/>
      <c r="D3" s="180"/>
      <c r="E3" s="180"/>
      <c r="F3" s="180"/>
      <c r="G3" s="180"/>
    </row>
    <row r="4" spans="1:7" ht="15" customHeight="1">
      <c r="A4" s="180" t="str">
        <f>'Datos Generales'!B5</f>
        <v>CICLO ESCOLAR 2012-2013</v>
      </c>
      <c r="B4" s="180"/>
      <c r="C4" s="180"/>
      <c r="D4" s="180"/>
      <c r="E4" s="180"/>
      <c r="F4" s="180"/>
      <c r="G4" s="180"/>
    </row>
    <row r="5" spans="1:7" ht="15" customHeight="1">
      <c r="A5" s="180" t="str">
        <f>'Datos Generales'!B6</f>
        <v>BLOQUE III</v>
      </c>
      <c r="B5" s="180"/>
      <c r="C5" s="180"/>
      <c r="D5" s="180"/>
      <c r="E5" s="180"/>
      <c r="F5" s="180"/>
      <c r="G5" s="180"/>
    </row>
    <row r="6" spans="1:7" ht="15">
      <c r="A6" s="33" t="s">
        <v>15</v>
      </c>
      <c r="B6" s="33">
        <f>'Datos Generales'!$E$9</f>
      </c>
      <c r="C6" s="9"/>
      <c r="D6" s="31" t="s">
        <v>13</v>
      </c>
      <c r="E6" s="33">
        <f>'Datos Generales'!$B$9</f>
        <v>0</v>
      </c>
      <c r="G6" s="2"/>
    </row>
    <row r="7" spans="1:7" ht="15">
      <c r="A7" s="6" t="s">
        <v>16</v>
      </c>
      <c r="B7" s="6">
        <f>'Datos Generales'!$B$21</f>
      </c>
      <c r="C7" s="9"/>
      <c r="D7" s="30" t="s">
        <v>0</v>
      </c>
      <c r="E7" s="6">
        <f>'Datos Generales'!$B$12</f>
        <v>0</v>
      </c>
      <c r="F7" s="30" t="s">
        <v>14</v>
      </c>
      <c r="G7" s="6">
        <f>'Datos Generales'!$B$15</f>
        <v>0</v>
      </c>
    </row>
    <row r="8" spans="1:7" ht="15">
      <c r="A8" s="6" t="s">
        <v>17</v>
      </c>
      <c r="B8" s="6">
        <f>'Datos Generales'!B18</f>
      </c>
      <c r="C8" s="9"/>
      <c r="D8" s="30" t="s">
        <v>5</v>
      </c>
      <c r="E8" s="6">
        <f>'Datos Generales'!E18</f>
      </c>
      <c r="G8" s="2"/>
    </row>
    <row r="9" spans="1:3" ht="15">
      <c r="A9" s="49"/>
      <c r="C9" s="2"/>
    </row>
    <row r="79" spans="4:5" ht="15">
      <c r="D79" s="12"/>
      <c r="E79" s="12"/>
    </row>
    <row r="80" spans="4:5" ht="15">
      <c r="D80" s="12"/>
      <c r="E80" s="12"/>
    </row>
    <row r="81" spans="4:5" ht="15">
      <c r="D81" s="12"/>
      <c r="E81" s="12"/>
    </row>
    <row r="82" spans="4:5" ht="15">
      <c r="D82" s="12"/>
      <c r="E82" s="12"/>
    </row>
    <row r="83" spans="4:5" ht="15">
      <c r="D83" s="12"/>
      <c r="E83" s="12"/>
    </row>
    <row r="84" spans="4:5" ht="15">
      <c r="D84" s="12"/>
      <c r="E84" s="12"/>
    </row>
  </sheetData>
  <sheetProtection/>
  <mergeCells count="3">
    <mergeCell ref="A3:G3"/>
    <mergeCell ref="A4:G4"/>
    <mergeCell ref="A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19" r:id="rId3"/>
  <headerFooter>
    <oddHeader>&amp;LSecretaría de Educación
Subsecretaría de Educación Básica
Dirección General de Educación Secundaria
Subdirección de Escuelas Telesecundarias&amp;R&amp;G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pedromar</dc:creator>
  <cp:keywords/>
  <dc:description/>
  <cp:lastModifiedBy>Eclipse</cp:lastModifiedBy>
  <cp:lastPrinted>2013-02-08T18:18:53Z</cp:lastPrinted>
  <dcterms:created xsi:type="dcterms:W3CDTF">2010-03-19T19:09:40Z</dcterms:created>
  <dcterms:modified xsi:type="dcterms:W3CDTF">2013-02-08T18:22:43Z</dcterms:modified>
  <cp:category/>
  <cp:version/>
  <cp:contentType/>
  <cp:contentStatus/>
</cp:coreProperties>
</file>