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GGOEN_WEB\web dinas\"/>
    </mc:Choice>
  </mc:AlternateContent>
  <bookViews>
    <workbookView xWindow="240" yWindow="0" windowWidth="9990" windowHeight="8085" tabRatio="770" activeTab="6"/>
  </bookViews>
  <sheets>
    <sheet name="DATA SKP" sheetId="5" r:id="rId1"/>
    <sheet name="COVER" sheetId="6" r:id="rId2"/>
    <sheet name="FORM SKP" sheetId="7" r:id="rId3"/>
    <sheet name="PENGUKURAN" sheetId="8" r:id="rId4"/>
    <sheet name="PERILAKU KERJA" sheetId="9" r:id="rId5"/>
    <sheet name="PENILAIAN" sheetId="4" state="hidden" r:id="rId6"/>
    <sheet name="DP3" sheetId="10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L11" i="10" l="1"/>
  <c r="B9" i="9" l="1"/>
  <c r="H19" i="9"/>
  <c r="A5" i="8"/>
  <c r="K16" i="8" l="1"/>
  <c r="K15" i="8"/>
  <c r="K14" i="8"/>
  <c r="K13" i="8"/>
  <c r="K12" i="8"/>
  <c r="K11" i="8"/>
  <c r="K10" i="8"/>
  <c r="S11" i="10" l="1"/>
  <c r="J12" i="9"/>
  <c r="I10" i="8"/>
  <c r="B10" i="8"/>
  <c r="T10" i="8" s="1"/>
  <c r="C10" i="8"/>
  <c r="D10" i="8"/>
  <c r="AP10" i="8" s="1"/>
  <c r="E10" i="8"/>
  <c r="F10" i="8"/>
  <c r="Z10" i="8" s="1"/>
  <c r="G10" i="8"/>
  <c r="AD10" i="8" s="1"/>
  <c r="H10" i="8"/>
  <c r="Y10" i="8"/>
  <c r="AG10" i="8" s="1"/>
  <c r="AC10" i="8"/>
  <c r="A11" i="8"/>
  <c r="A12" i="8" s="1"/>
  <c r="A13" i="8" s="1"/>
  <c r="A14" i="8" s="1"/>
  <c r="A15" i="8" s="1"/>
  <c r="B11" i="8"/>
  <c r="C11" i="8"/>
  <c r="D11" i="8"/>
  <c r="AP11" i="8" s="1"/>
  <c r="E11" i="8"/>
  <c r="F11" i="8"/>
  <c r="AQ11" i="8" s="1"/>
  <c r="G11" i="8"/>
  <c r="AR11" i="8" s="1"/>
  <c r="H11" i="8"/>
  <c r="I11" i="8"/>
  <c r="B12" i="8"/>
  <c r="C12" i="8"/>
  <c r="D12" i="8"/>
  <c r="AP12" i="8" s="1"/>
  <c r="E12" i="8"/>
  <c r="F12" i="8"/>
  <c r="G12" i="8"/>
  <c r="H12" i="8"/>
  <c r="I12" i="8"/>
  <c r="AQ12" i="8"/>
  <c r="AR12" i="8"/>
  <c r="B14" i="8"/>
  <c r="C14" i="8"/>
  <c r="D14" i="8"/>
  <c r="AP14" i="8" s="1"/>
  <c r="E14" i="8"/>
  <c r="F14" i="8"/>
  <c r="AQ14" i="8" s="1"/>
  <c r="G14" i="8"/>
  <c r="AR14" i="8" s="1"/>
  <c r="H14" i="8"/>
  <c r="I14" i="8"/>
  <c r="B15" i="8"/>
  <c r="C15" i="8"/>
  <c r="D15" i="8"/>
  <c r="AP15" i="8" s="1"/>
  <c r="E15" i="8"/>
  <c r="F15" i="8"/>
  <c r="G15" i="8"/>
  <c r="AR15" i="8" s="1"/>
  <c r="H15" i="8"/>
  <c r="I15" i="8"/>
  <c r="AQ15" i="8"/>
  <c r="B13" i="8"/>
  <c r="C13" i="8"/>
  <c r="D13" i="8"/>
  <c r="AP13" i="8" s="1"/>
  <c r="E13" i="8"/>
  <c r="F13" i="8"/>
  <c r="AQ13" i="8" s="1"/>
  <c r="G13" i="8"/>
  <c r="AR13" i="8" s="1"/>
  <c r="H13" i="8"/>
  <c r="I13" i="8"/>
  <c r="B16" i="8"/>
  <c r="C16" i="8"/>
  <c r="D16" i="8"/>
  <c r="AP16" i="8" s="1"/>
  <c r="E16" i="8"/>
  <c r="F16" i="8"/>
  <c r="AQ16" i="8" s="1"/>
  <c r="G16" i="8"/>
  <c r="AR16" i="8" s="1"/>
  <c r="H16" i="8"/>
  <c r="I16" i="8"/>
  <c r="AL16" i="8" s="1"/>
  <c r="T16" i="8"/>
  <c r="Y16" i="8"/>
  <c r="AG16" i="8" s="1"/>
  <c r="AS16" i="8" l="1"/>
  <c r="Q16" i="8" s="1"/>
  <c r="AR10" i="8"/>
  <c r="AE16" i="8"/>
  <c r="AS11" i="8"/>
  <c r="AT11" i="8" s="1"/>
  <c r="R11" i="8" s="1"/>
  <c r="AQ10" i="8"/>
  <c r="AS10" i="8" s="1"/>
  <c r="AT16" i="8"/>
  <c r="R16" i="8" s="1"/>
  <c r="U16" i="8" s="1"/>
  <c r="X10" i="8"/>
  <c r="AB10" i="8" s="1"/>
  <c r="AE10" i="8"/>
  <c r="AL10" i="8"/>
  <c r="AF10" i="8"/>
  <c r="AS14" i="8"/>
  <c r="AS12" i="8"/>
  <c r="AS15" i="8"/>
  <c r="W10" i="8"/>
  <c r="AA10" i="8" s="1"/>
  <c r="AK10" i="8"/>
  <c r="AF16" i="8"/>
  <c r="X16" i="8"/>
  <c r="AB16" i="8" s="1"/>
  <c r="AC16" i="8"/>
  <c r="AK16" i="8"/>
  <c r="AM16" i="8" s="1"/>
  <c r="AD16" i="8"/>
  <c r="W16" i="8"/>
  <c r="AS13" i="8"/>
  <c r="Z16" i="8"/>
  <c r="Q11" i="8" l="1"/>
  <c r="AA16" i="8"/>
  <c r="AT15" i="8"/>
  <c r="R15" i="8" s="1"/>
  <c r="Q15" i="8"/>
  <c r="AT14" i="8"/>
  <c r="R14" i="8" s="1"/>
  <c r="Q14" i="8"/>
  <c r="AT13" i="8"/>
  <c r="R13" i="8" s="1"/>
  <c r="Q13" i="8"/>
  <c r="AT12" i="8"/>
  <c r="R12" i="8" s="1"/>
  <c r="Q12" i="8"/>
  <c r="AT10" i="8"/>
  <c r="R10" i="8" s="1"/>
  <c r="Q10" i="8"/>
  <c r="AN16" i="8"/>
  <c r="AO16" i="8" s="1"/>
  <c r="AM10" i="8"/>
  <c r="AN10" i="8"/>
  <c r="U10" i="8" l="1"/>
  <c r="R22" i="8"/>
  <c r="R23" i="8" s="1"/>
  <c r="AO10" i="8"/>
  <c r="R30" i="10" l="1"/>
  <c r="R27" i="10"/>
  <c r="S153" i="10" s="1"/>
  <c r="R26" i="10"/>
  <c r="I28" i="10" s="1"/>
  <c r="F21" i="6"/>
  <c r="H153" i="10"/>
  <c r="H152" i="10"/>
  <c r="B144" i="10"/>
  <c r="B143" i="10"/>
  <c r="H134" i="10"/>
  <c r="H133" i="10"/>
  <c r="I40" i="10"/>
  <c r="H39" i="10"/>
  <c r="F39" i="10"/>
  <c r="H38" i="10"/>
  <c r="F38" i="10"/>
  <c r="H37" i="10"/>
  <c r="F37" i="10"/>
  <c r="H36" i="10"/>
  <c r="F36" i="10"/>
  <c r="H35" i="10"/>
  <c r="F35" i="10"/>
  <c r="H34" i="10"/>
  <c r="F34" i="10"/>
  <c r="R29" i="10"/>
  <c r="R28" i="10"/>
  <c r="R21" i="10"/>
  <c r="S134" i="10" s="1"/>
  <c r="I20" i="10" l="1"/>
  <c r="I29" i="10"/>
  <c r="S152" i="10"/>
  <c r="Q39" i="4" l="1"/>
  <c r="Q38" i="4"/>
  <c r="Q37" i="4"/>
  <c r="Q36" i="4"/>
  <c r="Q35" i="4"/>
  <c r="Q34" i="4"/>
  <c r="T40" i="4"/>
  <c r="S39" i="4"/>
  <c r="S38" i="4"/>
  <c r="S37" i="4"/>
  <c r="S36" i="4"/>
  <c r="S35" i="4"/>
  <c r="S34" i="4"/>
  <c r="R30" i="4" l="1"/>
  <c r="R29" i="4"/>
  <c r="R28" i="4"/>
  <c r="R27" i="4"/>
  <c r="S153" i="4" s="1"/>
  <c r="R26" i="4"/>
  <c r="S152" i="4" s="1"/>
  <c r="R21" i="4"/>
  <c r="S134" i="4" s="1"/>
  <c r="G8" i="7"/>
  <c r="R17" i="10" s="1"/>
  <c r="G7" i="7"/>
  <c r="G6" i="7"/>
  <c r="F28" i="7" s="1"/>
  <c r="G5" i="7"/>
  <c r="C9" i="7"/>
  <c r="C8" i="7"/>
  <c r="C7" i="7"/>
  <c r="R22" i="10" s="1"/>
  <c r="C6" i="7"/>
  <c r="J17" i="9" s="1"/>
  <c r="C5" i="7"/>
  <c r="R20" i="10" s="1"/>
  <c r="F22" i="6"/>
  <c r="F20" i="6"/>
  <c r="F19" i="6"/>
  <c r="F18" i="6"/>
  <c r="H18" i="9"/>
  <c r="I16" i="9"/>
  <c r="I15" i="9"/>
  <c r="I14" i="9"/>
  <c r="I13" i="9"/>
  <c r="I12" i="9"/>
  <c r="X21" i="8"/>
  <c r="H153" i="4"/>
  <c r="H152" i="4"/>
  <c r="H134" i="4"/>
  <c r="H133" i="4"/>
  <c r="B144" i="4"/>
  <c r="B143" i="4"/>
  <c r="S11" i="4"/>
  <c r="L11" i="4"/>
  <c r="R24" i="10" l="1"/>
  <c r="G9" i="7"/>
  <c r="R18" i="10" s="1"/>
  <c r="A28" i="7"/>
  <c r="M31" i="8" s="1"/>
  <c r="I39" i="10"/>
  <c r="T39" i="4"/>
  <c r="I38" i="10"/>
  <c r="T38" i="4"/>
  <c r="I37" i="10"/>
  <c r="T37" i="4"/>
  <c r="I36" i="10"/>
  <c r="T36" i="4"/>
  <c r="I35" i="10"/>
  <c r="T35" i="4"/>
  <c r="H40" i="10"/>
  <c r="S40" i="4"/>
  <c r="I34" i="10"/>
  <c r="T34" i="4"/>
  <c r="I28" i="4"/>
  <c r="R22" i="4"/>
  <c r="R23" i="4"/>
  <c r="R23" i="10"/>
  <c r="R16" i="4"/>
  <c r="R16" i="10"/>
  <c r="R15" i="4"/>
  <c r="M144" i="4" s="1"/>
  <c r="R15" i="10"/>
  <c r="J16" i="9"/>
  <c r="A27" i="7"/>
  <c r="M30" i="8" s="1"/>
  <c r="R20" i="4"/>
  <c r="I19" i="10"/>
  <c r="S133" i="10"/>
  <c r="R14" i="4"/>
  <c r="M143" i="4" s="1"/>
  <c r="R14" i="10"/>
  <c r="R17" i="4"/>
  <c r="R24" i="4"/>
  <c r="F27" i="7"/>
  <c r="D3" i="9"/>
  <c r="I20" i="4"/>
  <c r="I29" i="4"/>
  <c r="D4" i="9"/>
  <c r="R18" i="4" l="1"/>
  <c r="C24" i="4"/>
  <c r="C25" i="4"/>
  <c r="H41" i="10"/>
  <c r="H42" i="10" s="1"/>
  <c r="J42" i="10" s="1"/>
  <c r="S41" i="4"/>
  <c r="S42" i="4" s="1"/>
  <c r="U42" i="4" s="1"/>
  <c r="I19" i="9"/>
  <c r="M144" i="10"/>
  <c r="C25" i="10"/>
  <c r="M143" i="10"/>
  <c r="C24" i="10"/>
  <c r="I19" i="4"/>
  <c r="S133" i="4"/>
  <c r="T23" i="8"/>
  <c r="I41" i="10" l="1"/>
  <c r="T41" i="4"/>
  <c r="T28" i="8"/>
  <c r="E10" i="9" l="1"/>
  <c r="H32" i="10" l="1"/>
  <c r="J32" i="10" s="1"/>
  <c r="J43" i="10" s="1"/>
  <c r="J44" i="10" s="1"/>
  <c r="S32" i="4"/>
  <c r="U32" i="4" s="1"/>
  <c r="U43" i="4" s="1"/>
  <c r="U44" i="4" s="1"/>
  <c r="R24" i="8"/>
</calcChain>
</file>

<file path=xl/sharedStrings.xml><?xml version="1.0" encoding="utf-8"?>
<sst xmlns="http://schemas.openxmlformats.org/spreadsheetml/2006/main" count="452" uniqueCount="156">
  <si>
    <t>PENILAIAN PRESTASI KERJA</t>
  </si>
  <si>
    <t>PEGAWAI NEGERI SIPIL</t>
  </si>
  <si>
    <t>JANGKA WAKTU PENILAIAN</t>
  </si>
  <si>
    <t>1.</t>
  </si>
  <si>
    <t>YANG DINILAI</t>
  </si>
  <si>
    <t>a.</t>
  </si>
  <si>
    <t>N A M A</t>
  </si>
  <si>
    <t>b.</t>
  </si>
  <si>
    <t>NIP</t>
  </si>
  <si>
    <t>c.</t>
  </si>
  <si>
    <t>Pangkat, golongan ruang</t>
  </si>
  <si>
    <t>d.</t>
  </si>
  <si>
    <t>Jabatan/Pekerjaan</t>
  </si>
  <si>
    <t>e.</t>
  </si>
  <si>
    <t>Unit Organisasi</t>
  </si>
  <si>
    <t>2.</t>
  </si>
  <si>
    <t>PEJABAT PENILAI</t>
  </si>
  <si>
    <t>3.</t>
  </si>
  <si>
    <t>ATASAN PEJABAT PENILAI</t>
  </si>
  <si>
    <t>4.</t>
  </si>
  <si>
    <t>UNSUR YANG DINILAI</t>
  </si>
  <si>
    <t>JUMLAH</t>
  </si>
  <si>
    <t xml:space="preserve">a. </t>
  </si>
  <si>
    <t>Sasaran Kerja Pegawai (SKP)</t>
  </si>
  <si>
    <t xml:space="preserve">  X   60%</t>
  </si>
  <si>
    <t>Perilaku Kerja</t>
  </si>
  <si>
    <t>5.</t>
  </si>
  <si>
    <t>6.</t>
  </si>
  <si>
    <t>Jumlah</t>
  </si>
  <si>
    <t>Nilai Rata-rata</t>
  </si>
  <si>
    <t>Nilai Perilaku kerja</t>
  </si>
  <si>
    <t xml:space="preserve"> X   40%</t>
  </si>
  <si>
    <t>Nilai Prestasi Kerja</t>
  </si>
  <si>
    <t>KEBERATAN DARI PEGAWAI NEGERI SIPIL</t>
  </si>
  <si>
    <t>YANG DINILAI (APABILA ADA)</t>
  </si>
  <si>
    <t>Tanggal ...........................................</t>
  </si>
  <si>
    <t>TANGGAPAN PEJABAT PENILAI ATAS KEBERATAN</t>
  </si>
  <si>
    <t>7.</t>
  </si>
  <si>
    <t>KEPUTUSAN ATASAN PEJABAT PENILAI ATAS</t>
  </si>
  <si>
    <t>KEBERATAN</t>
  </si>
  <si>
    <t>8.</t>
  </si>
  <si>
    <t>REKOMENDASI</t>
  </si>
  <si>
    <t>9.</t>
  </si>
  <si>
    <t xml:space="preserve">DIBUAT TANGGAL, </t>
  </si>
  <si>
    <t>10.</t>
  </si>
  <si>
    <t>DITERIMA TANGGAL,</t>
  </si>
  <si>
    <t>PEGAWAI NEGERI SIPIL YANG</t>
  </si>
  <si>
    <t>DINILAI,</t>
  </si>
  <si>
    <t>11.</t>
  </si>
  <si>
    <t>ATASAN PEJABAT YANG MENILAI</t>
  </si>
  <si>
    <t xml:space="preserve">DIBUAT TANGAL, </t>
  </si>
  <si>
    <t>PEGAWAI NEGERI SIPIL YANG
DI NILAI,</t>
  </si>
  <si>
    <t>Tanggal ……………………………………………</t>
  </si>
  <si>
    <t>KEPUTUSAN ATASAN PEJABAT PENILAI ATAS KEBERATAN</t>
  </si>
  <si>
    <t>DATA SASARAN KERJA PEGAWAI</t>
  </si>
  <si>
    <t>Nama</t>
  </si>
  <si>
    <t>:</t>
  </si>
  <si>
    <t>Pangkat/Gol.Ruang</t>
  </si>
  <si>
    <t>Jabatan</t>
  </si>
  <si>
    <t>Unit Kerja</t>
  </si>
  <si>
    <t>Jangka Waktu Penilaian</t>
  </si>
  <si>
    <t>Nama Pegawai</t>
  </si>
  <si>
    <t>Pangkat Golongan Ruang</t>
  </si>
  <si>
    <t>FORMULIR SASARAN KERJA</t>
  </si>
  <si>
    <t>NO</t>
  </si>
  <si>
    <t>I. PEJABAT PENILAI</t>
  </si>
  <si>
    <t>II. PEGAWAI NEGERI SIPIL YANG DINILAI</t>
  </si>
  <si>
    <t>III. KEGIATAN TUGAS JABATAN</t>
  </si>
  <si>
    <t>AK</t>
  </si>
  <si>
    <t>TARGET</t>
  </si>
  <si>
    <t>KUANT/OUTPUT</t>
  </si>
  <si>
    <t>KUAL/MUTU</t>
  </si>
  <si>
    <t>WAKTU</t>
  </si>
  <si>
    <t>BIAYA</t>
  </si>
  <si>
    <t>Pejabat Penilai,</t>
  </si>
  <si>
    <t>Pegawai Negeri Sipil Yang Dinilai</t>
  </si>
  <si>
    <t>Catatan :</t>
  </si>
  <si>
    <t>* AK Bagi PNS yang memangku jabatan fungsional tertentu</t>
  </si>
  <si>
    <t>PENILAIAN CAPAIAN SASARAN KERJA</t>
  </si>
  <si>
    <t xml:space="preserve">Jangka Waktu Penilaian </t>
  </si>
  <si>
    <t>I. KEGIATAN TUGAS TAMBAHAN</t>
  </si>
  <si>
    <t>REALISASI</t>
  </si>
  <si>
    <t>PENGHITUNGAN</t>
  </si>
  <si>
    <t>NILAI CAPAIAN SKP</t>
  </si>
  <si>
    <t>Kuant/ Output</t>
  </si>
  <si>
    <t>Kual/  Mutu</t>
  </si>
  <si>
    <t>Waktu</t>
  </si>
  <si>
    <t>Biaya</t>
  </si>
  <si>
    <t>persen waktu</t>
  </si>
  <si>
    <t>persen biaya</t>
  </si>
  <si>
    <t>kuantitas</t>
  </si>
  <si>
    <t>kualitas</t>
  </si>
  <si>
    <t>waktu</t>
  </si>
  <si>
    <t>biaya</t>
  </si>
  <si>
    <t>RW&lt;24</t>
  </si>
  <si>
    <t>RW&gt;24</t>
  </si>
  <si>
    <t>RB&lt;24</t>
  </si>
  <si>
    <t>RB&gt;24</t>
  </si>
  <si>
    <t>II. TUGAS TAMBAHAN DAN KREATIVITAS :</t>
  </si>
  <si>
    <t>Anggota Pokja ULP</t>
  </si>
  <si>
    <t>(1.76*G8-N8)/G8)*100)</t>
  </si>
  <si>
    <t>(76-((((1.76*G8-N8)/G8)*100)-100))</t>
  </si>
  <si>
    <t>(tugas tambahan)</t>
  </si>
  <si>
    <t>(1.76*I8-P8)/I8)*100)</t>
  </si>
  <si>
    <t>(76-((((1.76*I8-P8)/I8)*100)-100))</t>
  </si>
  <si>
    <t>(kreatifitas)</t>
  </si>
  <si>
    <t>Nilai Capaian SKP</t>
  </si>
  <si>
    <t>BUKU CATATAN PENILAIAN PERILAKU PNS</t>
  </si>
  <si>
    <t>No</t>
  </si>
  <si>
    <t>Tanggal</t>
  </si>
  <si>
    <t>Uraian</t>
  </si>
  <si>
    <t>Nama/NIP dan Paraf                       Pejabat Penilai</t>
  </si>
  <si>
    <t>Penilaian SKP sampai dengan akhir Desember 2014 =</t>
  </si>
  <si>
    <t>sedangkan penilaian perilaku kerjanya adalah</t>
  </si>
  <si>
    <t>sebagai berikut :</t>
  </si>
  <si>
    <t>Orientasi Pelayanan</t>
  </si>
  <si>
    <t>=</t>
  </si>
  <si>
    <t>Integritas</t>
  </si>
  <si>
    <t>Komitmen</t>
  </si>
  <si>
    <t>Disiplin</t>
  </si>
  <si>
    <t>Kerjasama</t>
  </si>
  <si>
    <t>Kepemimpinan</t>
  </si>
  <si>
    <t>Kuant/Output</t>
  </si>
  <si>
    <t>Instruktur Ahli Pertama</t>
  </si>
  <si>
    <t>Pembina (IV/a)</t>
  </si>
  <si>
    <t>Penata Muda Tk I (III b)</t>
  </si>
  <si>
    <t>Unsur Utama :                                                                                                                                                                                                                          Menyusun rencana pelatihan setiap mata pelatihan dalam satu paket untuk tingkat menengah</t>
  </si>
  <si>
    <t xml:space="preserve">Menyusun satuan pokok bahasan pelatihan dalam satu paket sesuai dengan kewenangannya </t>
  </si>
  <si>
    <t xml:space="preserve">Membuat job sheet mata pelatihan sesuai dengan kewenangannya </t>
  </si>
  <si>
    <t xml:space="preserve">Mengajar/melatih pada pelatihan tingkat atas/lanjutan dengan peserta pencari kerja SLTA kebawah </t>
  </si>
  <si>
    <t>Merawat peralatan pelatihan</t>
  </si>
  <si>
    <t xml:space="preserve">Menyusun program pelatihan tingkat atas bagi pencaker                                                                                                                  </t>
  </si>
  <si>
    <t xml:space="preserve">Menerjemahkan/menyadur buku atau karya ilmiah yang tidak dipublikasikan                                                            </t>
  </si>
  <si>
    <t>GBPP</t>
  </si>
  <si>
    <t>Satpel</t>
  </si>
  <si>
    <t>Set Jobsheet</t>
  </si>
  <si>
    <t>Jam Latihan</t>
  </si>
  <si>
    <t>Unit / Alat</t>
  </si>
  <si>
    <t>Naskah/SLK</t>
  </si>
  <si>
    <t>Buku</t>
  </si>
  <si>
    <t>-</t>
  </si>
  <si>
    <t>Bln</t>
  </si>
  <si>
    <t>DIBUAT TANGAL, 02 Januari 2015</t>
  </si>
  <si>
    <t>DITERIMA TANGGAL, 05 Januari 2015</t>
  </si>
  <si>
    <t>DITERIMA TANGGAL, 08 Januari 2015</t>
  </si>
  <si>
    <t>Kudus, 02 Januari 2014</t>
  </si>
  <si>
    <t>Kudus, 31 Desember 2014</t>
  </si>
  <si>
    <t>Xxxxxx, ST</t>
  </si>
  <si>
    <t>19xxxxxx 19xxxx 1 0xx</t>
  </si>
  <si>
    <t>UPT BLK Dinas Xxxxxxxxxx</t>
  </si>
  <si>
    <t>Drs. Xxxxxxx, M.Pd</t>
  </si>
  <si>
    <t>Kepala Xxxxxxx</t>
  </si>
  <si>
    <t>Dinas Xxxxxxxx</t>
  </si>
  <si>
    <t>TAHUN 20XX</t>
  </si>
  <si>
    <t>XX Januari s/d 31 Desember 20XX</t>
  </si>
  <si>
    <t>DINAS 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</si>
</sst>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000"/>
    <numFmt numFmtId="168" formatCode="_(* #,##0.000_);_(* \(#,##0.000\);_(* &quot;-&quot;??_);_(@_)"/>
    <numFmt numFmtId="169" formatCode="_(* #,##0.0000_);_(* \(#,##0.00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color theme="0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u/>
      <sz val="10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sz val="7"/>
      <name val="Cambria"/>
      <family val="1"/>
      <scheme val="major"/>
    </font>
    <font>
      <u/>
      <sz val="10"/>
      <name val="Cambria"/>
      <family val="1"/>
      <scheme val="maj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9" fillId="0" borderId="0"/>
    <xf numFmtId="164" fontId="9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78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2" fontId="4" fillId="0" borderId="14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2" fontId="4" fillId="0" borderId="5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8" xfId="1" quotePrefix="1" applyFont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/>
    <xf numFmtId="0" fontId="4" fillId="0" borderId="11" xfId="1" applyFont="1" applyBorder="1" applyAlignment="1"/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0" xfId="1" applyFont="1" applyBorder="1" applyAlignment="1">
      <alignment horizontal="right"/>
    </xf>
    <xf numFmtId="0" fontId="4" fillId="0" borderId="0" xfId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0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0" xfId="1" applyFont="1" applyBorder="1" applyAlignment="1"/>
    <xf numFmtId="0" fontId="4" fillId="0" borderId="15" xfId="1" applyFont="1" applyBorder="1" applyAlignment="1"/>
    <xf numFmtId="165" fontId="4" fillId="0" borderId="0" xfId="1" applyNumberFormat="1" applyFont="1" applyBorder="1" applyAlignment="1">
      <alignment vertical="center"/>
    </xf>
    <xf numFmtId="2" fontId="4" fillId="0" borderId="0" xfId="1" applyNumberFormat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2" fontId="4" fillId="0" borderId="15" xfId="1" applyNumberFormat="1" applyFont="1" applyBorder="1" applyAlignment="1">
      <alignment vertical="center"/>
    </xf>
    <xf numFmtId="2" fontId="4" fillId="0" borderId="15" xfId="1" applyNumberFormat="1" applyFont="1" applyBorder="1" applyAlignment="1">
      <alignment horizontal="center" vertical="center"/>
    </xf>
    <xf numFmtId="0" fontId="4" fillId="0" borderId="15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right"/>
    </xf>
    <xf numFmtId="0" fontId="4" fillId="0" borderId="0" xfId="1" applyFont="1" applyBorder="1" applyAlignment="1">
      <alignment vertical="top"/>
    </xf>
    <xf numFmtId="0" fontId="4" fillId="0" borderId="15" xfId="1" applyFont="1" applyBorder="1" applyAlignment="1">
      <alignment vertical="top"/>
    </xf>
    <xf numFmtId="0" fontId="4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0" fontId="4" fillId="0" borderId="0" xfId="1" quotePrefix="1" applyFont="1" applyBorder="1" applyAlignment="1">
      <alignment horizontal="center" vertical="top"/>
    </xf>
    <xf numFmtId="0" fontId="4" fillId="0" borderId="9" xfId="1" quotePrefix="1" applyFont="1" applyBorder="1" applyAlignment="1">
      <alignment horizontal="right"/>
    </xf>
    <xf numFmtId="2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horizontal="left" vertical="top"/>
    </xf>
    <xf numFmtId="2" fontId="4" fillId="0" borderId="0" xfId="1" applyNumberFormat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4" fillId="0" borderId="14" xfId="1" applyFont="1" applyBorder="1" applyAlignment="1">
      <alignment vertical="top" wrapText="1"/>
    </xf>
    <xf numFmtId="0" fontId="4" fillId="0" borderId="13" xfId="1" quotePrefix="1" applyFont="1" applyBorder="1" applyAlignment="1">
      <alignment horizontal="right" vertic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13" xfId="1" quotePrefix="1" applyFont="1" applyBorder="1" applyAlignment="1">
      <alignment horizontal="right"/>
    </xf>
    <xf numFmtId="0" fontId="5" fillId="0" borderId="13" xfId="1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vertical="center"/>
    </xf>
    <xf numFmtId="0" fontId="11" fillId="0" borderId="4" xfId="2" applyFont="1" applyBorder="1" applyAlignment="1">
      <alignment horizontal="left" vertical="center"/>
    </xf>
    <xf numFmtId="0" fontId="11" fillId="0" borderId="9" xfId="2" applyFont="1" applyBorder="1" applyAlignment="1">
      <alignment vertical="center"/>
    </xf>
    <xf numFmtId="0" fontId="11" fillId="0" borderId="11" xfId="2" applyFont="1" applyBorder="1" applyAlignment="1">
      <alignment horizontal="left" vertical="center"/>
    </xf>
    <xf numFmtId="0" fontId="11" fillId="0" borderId="6" xfId="2" applyFont="1" applyBorder="1" applyAlignment="1">
      <alignment horizontal="center" vertical="center"/>
    </xf>
    <xf numFmtId="0" fontId="11" fillId="0" borderId="3" xfId="2" applyFont="1" applyBorder="1" applyAlignment="1">
      <alignment vertical="center"/>
    </xf>
    <xf numFmtId="0" fontId="11" fillId="0" borderId="5" xfId="2" applyFont="1" applyBorder="1" applyAlignment="1">
      <alignment horizontal="left" vertical="center"/>
    </xf>
    <xf numFmtId="0" fontId="11" fillId="0" borderId="4" xfId="2" applyFont="1" applyFill="1" applyBorder="1" applyAlignment="1">
      <alignment vertical="center"/>
    </xf>
    <xf numFmtId="0" fontId="11" fillId="0" borderId="3" xfId="2" applyFont="1" applyFill="1" applyBorder="1" applyAlignment="1">
      <alignment vertical="center"/>
    </xf>
    <xf numFmtId="0" fontId="11" fillId="0" borderId="8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9" fillId="0" borderId="16" xfId="2" applyBorder="1" applyAlignment="1">
      <alignment vertical="center"/>
    </xf>
    <xf numFmtId="0" fontId="9" fillId="0" borderId="17" xfId="2" applyBorder="1" applyAlignment="1">
      <alignment vertical="center"/>
    </xf>
    <xf numFmtId="0" fontId="9" fillId="0" borderId="18" xfId="2" applyBorder="1" applyAlignment="1">
      <alignment vertical="center"/>
    </xf>
    <xf numFmtId="0" fontId="9" fillId="0" borderId="0" xfId="2" applyAlignment="1">
      <alignment vertical="center"/>
    </xf>
    <xf numFmtId="0" fontId="9" fillId="0" borderId="19" xfId="2" applyBorder="1" applyAlignment="1">
      <alignment vertical="center"/>
    </xf>
    <xf numFmtId="0" fontId="9" fillId="0" borderId="0" xfId="2" applyBorder="1" applyAlignment="1">
      <alignment vertical="center"/>
    </xf>
    <xf numFmtId="0" fontId="9" fillId="0" borderId="20" xfId="2" applyBorder="1" applyAlignment="1">
      <alignment vertical="center"/>
    </xf>
    <xf numFmtId="0" fontId="4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1" fillId="0" borderId="19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9" fillId="0" borderId="21" xfId="2" applyBorder="1" applyAlignment="1">
      <alignment vertical="center"/>
    </xf>
    <xf numFmtId="0" fontId="9" fillId="0" borderId="22" xfId="2" applyBorder="1" applyAlignment="1">
      <alignment vertical="center"/>
    </xf>
    <xf numFmtId="0" fontId="9" fillId="0" borderId="23" xfId="2" applyBorder="1" applyAlignment="1">
      <alignment vertical="center"/>
    </xf>
    <xf numFmtId="0" fontId="14" fillId="0" borderId="0" xfId="2" applyFont="1"/>
    <xf numFmtId="0" fontId="3" fillId="0" borderId="0" xfId="2" applyFont="1" applyAlignment="1">
      <alignment horizontal="center"/>
    </xf>
    <xf numFmtId="0" fontId="14" fillId="0" borderId="0" xfId="2" applyFont="1" applyAlignment="1">
      <alignment vertical="center"/>
    </xf>
    <xf numFmtId="0" fontId="14" fillId="0" borderId="6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left"/>
    </xf>
    <xf numFmtId="0" fontId="14" fillId="0" borderId="0" xfId="2" applyFont="1" applyAlignment="1"/>
    <xf numFmtId="0" fontId="14" fillId="0" borderId="0" xfId="2" applyFont="1" applyAlignment="1">
      <alignment horizontal="center"/>
    </xf>
    <xf numFmtId="0" fontId="17" fillId="0" borderId="0" xfId="2" applyFont="1" applyAlignment="1"/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quotePrefix="1" applyFont="1" applyAlignment="1">
      <alignment vertical="center"/>
    </xf>
    <xf numFmtId="0" fontId="18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4" fillId="0" borderId="12" xfId="2" applyFont="1" applyBorder="1" applyAlignment="1">
      <alignment vertical="center"/>
    </xf>
    <xf numFmtId="0" fontId="14" fillId="0" borderId="12" xfId="2" applyFont="1" applyBorder="1" applyAlignment="1">
      <alignment horizontal="center" vertical="center" wrapText="1"/>
    </xf>
    <xf numFmtId="0" fontId="14" fillId="0" borderId="2" xfId="2" applyFont="1" applyBorder="1" applyAlignment="1">
      <alignment vertical="center"/>
    </xf>
    <xf numFmtId="0" fontId="14" fillId="0" borderId="9" xfId="2" applyFont="1" applyBorder="1" applyAlignment="1">
      <alignment vertical="center"/>
    </xf>
    <xf numFmtId="0" fontId="14" fillId="0" borderId="10" xfId="2" applyFont="1" applyBorder="1" applyAlignment="1">
      <alignment vertical="center"/>
    </xf>
    <xf numFmtId="0" fontId="14" fillId="0" borderId="11" xfId="2" applyFont="1" applyBorder="1" applyAlignment="1">
      <alignment vertical="center"/>
    </xf>
    <xf numFmtId="0" fontId="14" fillId="0" borderId="6" xfId="2" applyFont="1" applyBorder="1" applyAlignment="1">
      <alignment horizontal="center" vertical="top"/>
    </xf>
    <xf numFmtId="0" fontId="14" fillId="0" borderId="13" xfId="2" applyFont="1" applyBorder="1" applyAlignment="1">
      <alignment vertical="top"/>
    </xf>
    <xf numFmtId="0" fontId="14" fillId="0" borderId="0" xfId="2" applyFont="1" applyBorder="1" applyAlignment="1">
      <alignment vertical="top"/>
    </xf>
    <xf numFmtId="0" fontId="14" fillId="0" borderId="15" xfId="2" applyFont="1" applyBorder="1" applyAlignment="1">
      <alignment vertical="top"/>
    </xf>
    <xf numFmtId="0" fontId="14" fillId="0" borderId="6" xfId="2" applyFont="1" applyBorder="1" applyAlignment="1">
      <alignment vertical="center"/>
    </xf>
    <xf numFmtId="165" fontId="14" fillId="0" borderId="13" xfId="2" applyNumberFormat="1" applyFont="1" applyBorder="1" applyAlignment="1">
      <alignment vertical="top"/>
    </xf>
    <xf numFmtId="0" fontId="14" fillId="0" borderId="13" xfId="2" applyFont="1" applyBorder="1" applyAlignment="1">
      <alignment vertical="center"/>
    </xf>
    <xf numFmtId="0" fontId="14" fillId="0" borderId="0" xfId="2" quotePrefix="1" applyFont="1" applyBorder="1" applyAlignment="1">
      <alignment horizontal="right" vertical="center"/>
    </xf>
    <xf numFmtId="2" fontId="14" fillId="0" borderId="0" xfId="2" applyNumberFormat="1" applyFont="1" applyBorder="1" applyAlignment="1">
      <alignment horizontal="center" vertical="center"/>
    </xf>
    <xf numFmtId="0" fontId="14" fillId="0" borderId="0" xfId="2" quotePrefix="1" applyFont="1" applyAlignment="1">
      <alignment horizontal="center" vertical="center"/>
    </xf>
    <xf numFmtId="0" fontId="21" fillId="0" borderId="6" xfId="2" applyFont="1" applyBorder="1" applyAlignment="1">
      <alignment horizontal="center"/>
    </xf>
    <xf numFmtId="0" fontId="14" fillId="0" borderId="7" xfId="2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1" xfId="2" quotePrefix="1" applyFont="1" applyBorder="1" applyAlignment="1">
      <alignment horizontal="right" vertical="center"/>
    </xf>
    <xf numFmtId="0" fontId="14" fillId="0" borderId="15" xfId="2" applyFont="1" applyBorder="1" applyAlignment="1">
      <alignment vertical="center"/>
    </xf>
    <xf numFmtId="0" fontId="14" fillId="0" borderId="10" xfId="2" quotePrefix="1" applyFont="1" applyBorder="1" applyAlignment="1">
      <alignment horizontal="right" vertical="center"/>
    </xf>
    <xf numFmtId="0" fontId="14" fillId="0" borderId="10" xfId="2" applyFont="1" applyBorder="1" applyAlignment="1">
      <alignment horizontal="center" vertical="center"/>
    </xf>
    <xf numFmtId="0" fontId="14" fillId="0" borderId="8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2" fontId="19" fillId="0" borderId="0" xfId="2" quotePrefix="1" applyNumberFormat="1" applyFont="1" applyBorder="1" applyAlignment="1">
      <alignment horizontal="left" vertical="center"/>
    </xf>
    <xf numFmtId="2" fontId="14" fillId="0" borderId="0" xfId="2" applyNumberFormat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1" fillId="0" borderId="5" xfId="2" applyFont="1" applyBorder="1" applyAlignment="1">
      <alignment horizontal="left" vertical="center" wrapText="1"/>
    </xf>
    <xf numFmtId="0" fontId="4" fillId="0" borderId="0" xfId="2" applyFont="1" applyBorder="1" applyAlignment="1">
      <alignment vertical="top"/>
    </xf>
    <xf numFmtId="0" fontId="15" fillId="0" borderId="27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4" fillId="0" borderId="28" xfId="2" applyFont="1" applyBorder="1" applyAlignment="1">
      <alignment horizontal="left" vertical="center"/>
    </xf>
    <xf numFmtId="0" fontId="14" fillId="0" borderId="29" xfId="2" applyFont="1" applyBorder="1" applyAlignment="1">
      <alignment horizontal="center" vertical="center"/>
    </xf>
    <xf numFmtId="0" fontId="14" fillId="0" borderId="29" xfId="2" applyFont="1" applyBorder="1" applyAlignment="1">
      <alignment horizontal="left" vertical="center"/>
    </xf>
    <xf numFmtId="0" fontId="14" fillId="0" borderId="30" xfId="2" applyFont="1" applyBorder="1" applyAlignment="1">
      <alignment horizontal="center" vertical="center"/>
    </xf>
    <xf numFmtId="0" fontId="14" fillId="0" borderId="30" xfId="2" applyFont="1" applyBorder="1" applyAlignment="1">
      <alignment horizontal="left" vertical="center"/>
    </xf>
    <xf numFmtId="0" fontId="16" fillId="0" borderId="30" xfId="2" applyFont="1" applyBorder="1" applyAlignment="1">
      <alignment horizontal="center" vertical="center" wrapText="1"/>
    </xf>
    <xf numFmtId="0" fontId="14" fillId="0" borderId="26" xfId="2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4" fontId="14" fillId="0" borderId="25" xfId="2" applyNumberFormat="1" applyFont="1" applyBorder="1" applyAlignment="1">
      <alignment horizontal="center" vertical="center"/>
    </xf>
    <xf numFmtId="164" fontId="14" fillId="0" borderId="34" xfId="2" applyNumberFormat="1" applyFont="1" applyBorder="1" applyAlignment="1">
      <alignment horizontal="center" vertical="center"/>
    </xf>
    <xf numFmtId="164" fontId="14" fillId="0" borderId="36" xfId="2" applyNumberFormat="1" applyFont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28" xfId="2" applyFont="1" applyBorder="1" applyAlignment="1">
      <alignment horizontal="left" vertical="center" indent="1"/>
    </xf>
    <xf numFmtId="0" fontId="14" fillId="0" borderId="29" xfId="2" applyFont="1" applyBorder="1" applyAlignment="1">
      <alignment horizontal="left" vertical="center" indent="1"/>
    </xf>
    <xf numFmtId="0" fontId="14" fillId="0" borderId="30" xfId="2" applyFont="1" applyBorder="1" applyAlignment="1">
      <alignment horizontal="left" vertical="center" wrapText="1" indent="1"/>
    </xf>
    <xf numFmtId="0" fontId="16" fillId="3" borderId="30" xfId="2" applyFont="1" applyFill="1" applyBorder="1" applyAlignment="1">
      <alignment horizontal="center" vertical="center"/>
    </xf>
    <xf numFmtId="0" fontId="16" fillId="3" borderId="30" xfId="2" applyFont="1" applyFill="1" applyBorder="1" applyAlignment="1">
      <alignment horizontal="center" vertical="center" wrapText="1"/>
    </xf>
    <xf numFmtId="0" fontId="18" fillId="0" borderId="27" xfId="2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164" fontId="14" fillId="0" borderId="0" xfId="2" applyNumberFormat="1" applyFont="1" applyFill="1" applyAlignment="1">
      <alignment vertical="center"/>
    </xf>
    <xf numFmtId="0" fontId="14" fillId="0" borderId="0" xfId="2" quotePrefix="1" applyFont="1" applyFill="1" applyAlignment="1">
      <alignment vertical="center"/>
    </xf>
    <xf numFmtId="167" fontId="14" fillId="0" borderId="0" xfId="2" quotePrefix="1" applyNumberFormat="1" applyFont="1" applyFill="1" applyAlignment="1">
      <alignment vertical="center"/>
    </xf>
    <xf numFmtId="167" fontId="14" fillId="0" borderId="0" xfId="2" applyNumberFormat="1" applyFont="1" applyFill="1" applyAlignment="1">
      <alignment vertical="center"/>
    </xf>
    <xf numFmtId="165" fontId="14" fillId="0" borderId="0" xfId="4" applyFont="1" applyFill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 wrapText="1"/>
    </xf>
    <xf numFmtId="164" fontId="14" fillId="0" borderId="25" xfId="3" applyFont="1" applyFill="1" applyBorder="1" applyAlignment="1">
      <alignment horizontal="center" vertical="center"/>
    </xf>
    <xf numFmtId="2" fontId="14" fillId="0" borderId="26" xfId="2" applyNumberFormat="1" applyFont="1" applyFill="1" applyBorder="1" applyAlignment="1">
      <alignment horizontal="center" vertical="center"/>
    </xf>
    <xf numFmtId="0" fontId="14" fillId="0" borderId="31" xfId="2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 wrapText="1"/>
    </xf>
    <xf numFmtId="164" fontId="14" fillId="0" borderId="34" xfId="3" applyFont="1" applyFill="1" applyBorder="1" applyAlignment="1">
      <alignment horizontal="center" vertical="center"/>
    </xf>
    <xf numFmtId="164" fontId="14" fillId="0" borderId="31" xfId="2" applyNumberFormat="1" applyFont="1" applyFill="1" applyBorder="1" applyAlignment="1">
      <alignment horizontal="right" vertical="center"/>
    </xf>
    <xf numFmtId="2" fontId="14" fillId="0" borderId="31" xfId="2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vertical="center" wrapText="1"/>
    </xf>
    <xf numFmtId="164" fontId="14" fillId="0" borderId="40" xfId="3" applyFont="1" applyFill="1" applyBorder="1" applyAlignment="1">
      <alignment horizontal="center" vertical="center"/>
    </xf>
    <xf numFmtId="164" fontId="14" fillId="0" borderId="29" xfId="2" applyNumberFormat="1" applyFont="1" applyFill="1" applyBorder="1" applyAlignment="1">
      <alignment horizontal="right" vertical="center"/>
    </xf>
    <xf numFmtId="2" fontId="14" fillId="0" borderId="29" xfId="2" applyNumberFormat="1" applyFont="1" applyFill="1" applyBorder="1" applyAlignment="1">
      <alignment horizontal="center" vertical="center"/>
    </xf>
    <xf numFmtId="0" fontId="14" fillId="0" borderId="32" xfId="2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 wrapText="1"/>
    </xf>
    <xf numFmtId="164" fontId="14" fillId="0" borderId="36" xfId="3" applyFont="1" applyFill="1" applyBorder="1" applyAlignment="1">
      <alignment horizontal="center" vertical="center"/>
    </xf>
    <xf numFmtId="164" fontId="14" fillId="0" borderId="32" xfId="2" applyNumberFormat="1" applyFont="1" applyFill="1" applyBorder="1" applyAlignment="1">
      <alignment horizontal="right" vertical="center"/>
    </xf>
    <xf numFmtId="2" fontId="14" fillId="0" borderId="32" xfId="2" applyNumberFormat="1" applyFont="1" applyFill="1" applyBorder="1" applyAlignment="1">
      <alignment horizontal="center" vertical="center"/>
    </xf>
    <xf numFmtId="164" fontId="14" fillId="0" borderId="26" xfId="2" quotePrefix="1" applyNumberFormat="1" applyFont="1" applyFill="1" applyBorder="1" applyAlignment="1">
      <alignment horizontal="right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8" fillId="0" borderId="31" xfId="2" applyFont="1" applyBorder="1" applyAlignment="1">
      <alignment horizontal="center" vertical="center"/>
    </xf>
    <xf numFmtId="0" fontId="16" fillId="0" borderId="31" xfId="2" applyFont="1" applyBorder="1" applyAlignment="1">
      <alignment vertical="center" wrapText="1"/>
    </xf>
    <xf numFmtId="164" fontId="18" fillId="0" borderId="31" xfId="2" applyNumberFormat="1" applyFont="1" applyBorder="1" applyAlignment="1">
      <alignment horizontal="center" vertical="center"/>
    </xf>
    <xf numFmtId="0" fontId="16" fillId="0" borderId="31" xfId="2" applyFont="1" applyBorder="1" applyAlignment="1">
      <alignment horizontal="center" vertical="center" wrapText="1"/>
    </xf>
    <xf numFmtId="1" fontId="18" fillId="0" borderId="31" xfId="2" applyNumberFormat="1" applyFont="1" applyBorder="1" applyAlignment="1">
      <alignment horizontal="center" vertical="center"/>
    </xf>
    <xf numFmtId="2" fontId="14" fillId="0" borderId="31" xfId="2" applyNumberFormat="1" applyFont="1" applyBorder="1" applyAlignment="1">
      <alignment vertical="center"/>
    </xf>
    <xf numFmtId="165" fontId="16" fillId="0" borderId="31" xfId="2" applyNumberFormat="1" applyFont="1" applyBorder="1" applyAlignment="1">
      <alignment horizontal="left" vertical="center"/>
    </xf>
    <xf numFmtId="166" fontId="20" fillId="0" borderId="32" xfId="2" quotePrefix="1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1" fillId="5" borderId="2" xfId="2" applyFont="1" applyFill="1" applyBorder="1" applyAlignment="1">
      <alignment horizontal="center" vertical="center"/>
    </xf>
    <xf numFmtId="168" fontId="14" fillId="0" borderId="0" xfId="4" applyNumberFormat="1" applyFont="1" applyAlignment="1">
      <alignment vertical="center"/>
    </xf>
    <xf numFmtId="169" fontId="14" fillId="0" borderId="0" xfId="4" applyNumberFormat="1" applyFont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12" fillId="0" borderId="19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20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left" vertical="center" wrapText="1"/>
    </xf>
    <xf numFmtId="0" fontId="10" fillId="2" borderId="0" xfId="2" applyFont="1" applyFill="1" applyAlignment="1">
      <alignment horizontal="center" vertical="center"/>
    </xf>
    <xf numFmtId="0" fontId="11" fillId="5" borderId="3" xfId="2" applyFont="1" applyFill="1" applyBorder="1" applyAlignment="1">
      <alignment horizontal="left" vertical="center"/>
    </xf>
    <xf numFmtId="0" fontId="11" fillId="5" borderId="4" xfId="2" applyFont="1" applyFill="1" applyBorder="1" applyAlignment="1">
      <alignment horizontal="left" vertical="center"/>
    </xf>
    <xf numFmtId="0" fontId="11" fillId="5" borderId="10" xfId="2" applyFont="1" applyFill="1" applyBorder="1" applyAlignment="1">
      <alignment horizontal="left" vertical="center"/>
    </xf>
    <xf numFmtId="0" fontId="11" fillId="5" borderId="11" xfId="2" applyFont="1" applyFill="1" applyBorder="1" applyAlignment="1">
      <alignment horizontal="left" vertical="center"/>
    </xf>
    <xf numFmtId="0" fontId="14" fillId="0" borderId="29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 indent="1"/>
    </xf>
    <xf numFmtId="0" fontId="3" fillId="0" borderId="0" xfId="2" applyFont="1" applyAlignment="1">
      <alignment horizontal="center"/>
    </xf>
    <xf numFmtId="0" fontId="15" fillId="0" borderId="37" xfId="2" applyFont="1" applyBorder="1" applyAlignment="1">
      <alignment horizontal="left" vertical="center"/>
    </xf>
    <xf numFmtId="0" fontId="15" fillId="0" borderId="38" xfId="2" applyFont="1" applyBorder="1" applyAlignment="1">
      <alignment horizontal="left" vertical="center"/>
    </xf>
    <xf numFmtId="0" fontId="15" fillId="0" borderId="27" xfId="2" applyFont="1" applyBorder="1" applyAlignment="1">
      <alignment horizontal="left" vertical="center"/>
    </xf>
    <xf numFmtId="0" fontId="14" fillId="0" borderId="28" xfId="2" applyFont="1" applyBorder="1" applyAlignment="1">
      <alignment horizontal="left" vertical="center"/>
    </xf>
    <xf numFmtId="0" fontId="14" fillId="0" borderId="28" xfId="2" applyFont="1" applyBorder="1" applyAlignment="1">
      <alignment horizontal="left" vertical="center" indent="1"/>
    </xf>
    <xf numFmtId="0" fontId="14" fillId="4" borderId="31" xfId="0" applyFont="1" applyFill="1" applyBorder="1" applyAlignment="1">
      <alignment horizontal="left" vertical="center" wrapText="1"/>
    </xf>
    <xf numFmtId="0" fontId="14" fillId="4" borderId="32" xfId="0" applyFont="1" applyFill="1" applyBorder="1" applyAlignment="1">
      <alignment horizontal="left" vertical="center" wrapText="1"/>
    </xf>
    <xf numFmtId="0" fontId="14" fillId="0" borderId="30" xfId="2" applyFont="1" applyBorder="1" applyAlignment="1">
      <alignment horizontal="left" vertical="center"/>
    </xf>
    <xf numFmtId="0" fontId="14" fillId="0" borderId="30" xfId="2" applyFont="1" applyBorder="1" applyAlignment="1">
      <alignment horizontal="left" vertical="center" wrapText="1" indent="1"/>
    </xf>
    <xf numFmtId="0" fontId="14" fillId="4" borderId="26" xfId="0" applyFont="1" applyFill="1" applyBorder="1" applyAlignment="1">
      <alignment horizontal="left" vertical="center" wrapText="1"/>
    </xf>
    <xf numFmtId="0" fontId="15" fillId="0" borderId="28" xfId="2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5" fillId="0" borderId="26" xfId="2" applyFont="1" applyBorder="1" applyAlignment="1">
      <alignment horizontal="center" vertical="center"/>
    </xf>
    <xf numFmtId="0" fontId="16" fillId="0" borderId="30" xfId="2" applyFont="1" applyBorder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 wrapText="1"/>
    </xf>
    <xf numFmtId="0" fontId="15" fillId="0" borderId="27" xfId="2" applyFont="1" applyBorder="1" applyAlignment="1">
      <alignment horizontal="center" vertical="center" wrapText="1"/>
    </xf>
    <xf numFmtId="0" fontId="18" fillId="0" borderId="27" xfId="2" applyFont="1" applyBorder="1" applyAlignment="1">
      <alignment horizontal="center" vertical="center" wrapText="1"/>
    </xf>
    <xf numFmtId="0" fontId="16" fillId="3" borderId="30" xfId="2" applyFont="1" applyFill="1" applyBorder="1" applyAlignment="1">
      <alignment horizontal="center" vertical="center" wrapText="1"/>
    </xf>
    <xf numFmtId="0" fontId="15" fillId="0" borderId="26" xfId="2" applyFont="1" applyBorder="1" applyAlignment="1">
      <alignment horizontal="left" vertical="center" wrapText="1"/>
    </xf>
    <xf numFmtId="0" fontId="18" fillId="0" borderId="31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6" fillId="0" borderId="31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5" fillId="0" borderId="31" xfId="2" applyFont="1" applyBorder="1" applyAlignment="1">
      <alignment horizontal="center" vertical="center" wrapText="1"/>
    </xf>
    <xf numFmtId="0" fontId="15" fillId="0" borderId="32" xfId="2" applyFont="1" applyBorder="1" applyAlignment="1">
      <alignment horizontal="center" vertical="center" wrapText="1"/>
    </xf>
    <xf numFmtId="15" fontId="14" fillId="0" borderId="13" xfId="2" quotePrefix="1" applyNumberFormat="1" applyFont="1" applyBorder="1" applyAlignment="1">
      <alignment horizontal="center" vertical="top" wrapText="1"/>
    </xf>
    <xf numFmtId="0" fontId="14" fillId="0" borderId="0" xfId="2" applyFont="1" applyBorder="1" applyAlignment="1">
      <alignment horizontal="center" vertical="top" wrapText="1"/>
    </xf>
    <xf numFmtId="0" fontId="14" fillId="0" borderId="15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wrapText="1"/>
    </xf>
    <xf numFmtId="0" fontId="14" fillId="0" borderId="12" xfId="2" applyFont="1" applyBorder="1" applyAlignment="1">
      <alignment horizontal="center" vertical="center"/>
    </xf>
    <xf numFmtId="15" fontId="14" fillId="0" borderId="0" xfId="2" quotePrefix="1" applyNumberFormat="1" applyFont="1" applyBorder="1" applyAlignment="1">
      <alignment horizontal="center" vertical="top" wrapText="1"/>
    </xf>
    <xf numFmtId="15" fontId="14" fillId="0" borderId="15" xfId="2" quotePrefix="1" applyNumberFormat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4" fillId="0" borderId="1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4" fillId="0" borderId="15" xfId="1" applyFont="1" applyBorder="1" applyAlignment="1">
      <alignment horizontal="center" vertical="top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165" fontId="4" fillId="0" borderId="10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</cellXfs>
  <cellStyles count="7">
    <cellStyle name="Comma" xfId="4" builtinId="3"/>
    <cellStyle name="Comma [0] 2" xfId="3"/>
    <cellStyle name="Comma [0] 2 2" xfId="6"/>
    <cellStyle name="Normal" xfId="0" builtinId="0"/>
    <cellStyle name="Normal 2" xfId="1"/>
    <cellStyle name="Normal 3" xfId="2"/>
    <cellStyle name="Normal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4</xdr:row>
      <xdr:rowOff>104775</xdr:rowOff>
    </xdr:from>
    <xdr:to>
      <xdr:col>6</xdr:col>
      <xdr:colOff>57150</xdr:colOff>
      <xdr:row>6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762000"/>
          <a:ext cx="809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320661</xdr:colOff>
      <xdr:row>6</xdr:row>
      <xdr:rowOff>157162</xdr:rowOff>
    </xdr:from>
    <xdr:to>
      <xdr:col>48</xdr:col>
      <xdr:colOff>30162</xdr:colOff>
      <xdr:row>15</xdr:row>
      <xdr:rowOff>228600</xdr:rowOff>
    </xdr:to>
    <xdr:sp macro="" textlink="">
      <xdr:nvSpPr>
        <xdr:cNvPr id="2" name="Left Arrow Callout 1">
          <a:hlinkClick xmlns:r="http://schemas.openxmlformats.org/officeDocument/2006/relationships" r:id="rId1"/>
        </xdr:cNvPr>
        <xdr:cNvSpPr/>
      </xdr:nvSpPr>
      <xdr:spPr>
        <a:xfrm>
          <a:off x="13750911" y="1128712"/>
          <a:ext cx="319101" cy="3071813"/>
        </a:xfrm>
        <a:prstGeom prst="leftArrowCallout">
          <a:avLst>
            <a:gd name="adj1" fmla="val 813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1076325</xdr:colOff>
      <xdr:row>1</xdr:row>
      <xdr:rowOff>9525</xdr:rowOff>
    </xdr:from>
    <xdr:to>
      <xdr:col>18</xdr:col>
      <xdr:colOff>66675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09550"/>
          <a:ext cx="9525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1076325</xdr:colOff>
      <xdr:row>1</xdr:row>
      <xdr:rowOff>9525</xdr:rowOff>
    </xdr:from>
    <xdr:to>
      <xdr:col>18</xdr:col>
      <xdr:colOff>66675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209550"/>
          <a:ext cx="857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%20SKP-BAM%20BINSOS%20(Format%20dari%20BK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TA SKP"/>
      <sheetName val="COVER"/>
      <sheetName val="FORM SKP"/>
      <sheetName val="PENGUKURAN"/>
      <sheetName val="PERILAKU KERJA"/>
      <sheetName val="PENILAIAN"/>
    </sheetNames>
    <sheetDataSet>
      <sheetData sheetId="0"/>
      <sheetData sheetId="1">
        <row r="7">
          <cell r="E7" t="str">
            <v>Kasi Bina Sosial</v>
          </cell>
        </row>
      </sheetData>
      <sheetData sheetId="2">
        <row r="16">
          <cell r="A16" t="str">
            <v>Januari s/d Desember 2014</v>
          </cell>
        </row>
        <row r="39">
          <cell r="A39" t="str">
            <v>DINAS SOSIAL TENAGA KERJA DAN TRANSMIGRASI</v>
          </cell>
        </row>
      </sheetData>
      <sheetData sheetId="3">
        <row r="8">
          <cell r="C8" t="str">
            <v>Kepala Bidang Sosial</v>
          </cell>
        </row>
      </sheetData>
      <sheetData sheetId="4">
        <row r="5">
          <cell r="A5" t="str">
            <v>Januari s/d Desember 2014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0"/>
  <sheetViews>
    <sheetView topLeftCell="A28" workbookViewId="0">
      <selection activeCell="I15" sqref="I15"/>
    </sheetView>
  </sheetViews>
  <sheetFormatPr defaultRowHeight="18" x14ac:dyDescent="0.25"/>
  <cols>
    <col min="1" max="1" width="4.28515625" style="92" customWidth="1"/>
    <col min="2" max="2" width="3.7109375" style="80" customWidth="1"/>
    <col min="3" max="3" width="27.5703125" style="80" customWidth="1"/>
    <col min="4" max="4" width="1.5703125" style="80" bestFit="1" customWidth="1"/>
    <col min="5" max="5" width="52.28515625" style="80" customWidth="1"/>
    <col min="6" max="256" width="9.140625" style="80"/>
    <col min="257" max="257" width="4.28515625" style="80" customWidth="1"/>
    <col min="258" max="258" width="3.7109375" style="80" customWidth="1"/>
    <col min="259" max="259" width="27.5703125" style="80" customWidth="1"/>
    <col min="260" max="260" width="1.5703125" style="80" bestFit="1" customWidth="1"/>
    <col min="261" max="261" width="52.28515625" style="80" customWidth="1"/>
    <col min="262" max="512" width="9.140625" style="80"/>
    <col min="513" max="513" width="4.28515625" style="80" customWidth="1"/>
    <col min="514" max="514" width="3.7109375" style="80" customWidth="1"/>
    <col min="515" max="515" width="27.5703125" style="80" customWidth="1"/>
    <col min="516" max="516" width="1.5703125" style="80" bestFit="1" customWidth="1"/>
    <col min="517" max="517" width="52.28515625" style="80" customWidth="1"/>
    <col min="518" max="768" width="9.140625" style="80"/>
    <col min="769" max="769" width="4.28515625" style="80" customWidth="1"/>
    <col min="770" max="770" width="3.7109375" style="80" customWidth="1"/>
    <col min="771" max="771" width="27.5703125" style="80" customWidth="1"/>
    <col min="772" max="772" width="1.5703125" style="80" bestFit="1" customWidth="1"/>
    <col min="773" max="773" width="52.28515625" style="80" customWidth="1"/>
    <col min="774" max="1024" width="9.140625" style="80"/>
    <col min="1025" max="1025" width="4.28515625" style="80" customWidth="1"/>
    <col min="1026" max="1026" width="3.7109375" style="80" customWidth="1"/>
    <col min="1027" max="1027" width="27.5703125" style="80" customWidth="1"/>
    <col min="1028" max="1028" width="1.5703125" style="80" bestFit="1" customWidth="1"/>
    <col min="1029" max="1029" width="52.28515625" style="80" customWidth="1"/>
    <col min="1030" max="1280" width="9.140625" style="80"/>
    <col min="1281" max="1281" width="4.28515625" style="80" customWidth="1"/>
    <col min="1282" max="1282" width="3.7109375" style="80" customWidth="1"/>
    <col min="1283" max="1283" width="27.5703125" style="80" customWidth="1"/>
    <col min="1284" max="1284" width="1.5703125" style="80" bestFit="1" customWidth="1"/>
    <col min="1285" max="1285" width="52.28515625" style="80" customWidth="1"/>
    <col min="1286" max="1536" width="9.140625" style="80"/>
    <col min="1537" max="1537" width="4.28515625" style="80" customWidth="1"/>
    <col min="1538" max="1538" width="3.7109375" style="80" customWidth="1"/>
    <col min="1539" max="1539" width="27.5703125" style="80" customWidth="1"/>
    <col min="1540" max="1540" width="1.5703125" style="80" bestFit="1" customWidth="1"/>
    <col min="1541" max="1541" width="52.28515625" style="80" customWidth="1"/>
    <col min="1542" max="1792" width="9.140625" style="80"/>
    <col min="1793" max="1793" width="4.28515625" style="80" customWidth="1"/>
    <col min="1794" max="1794" width="3.7109375" style="80" customWidth="1"/>
    <col min="1795" max="1795" width="27.5703125" style="80" customWidth="1"/>
    <col min="1796" max="1796" width="1.5703125" style="80" bestFit="1" customWidth="1"/>
    <col min="1797" max="1797" width="52.28515625" style="80" customWidth="1"/>
    <col min="1798" max="2048" width="9.140625" style="80"/>
    <col min="2049" max="2049" width="4.28515625" style="80" customWidth="1"/>
    <col min="2050" max="2050" width="3.7109375" style="80" customWidth="1"/>
    <col min="2051" max="2051" width="27.5703125" style="80" customWidth="1"/>
    <col min="2052" max="2052" width="1.5703125" style="80" bestFit="1" customWidth="1"/>
    <col min="2053" max="2053" width="52.28515625" style="80" customWidth="1"/>
    <col min="2054" max="2304" width="9.140625" style="80"/>
    <col min="2305" max="2305" width="4.28515625" style="80" customWidth="1"/>
    <col min="2306" max="2306" width="3.7109375" style="80" customWidth="1"/>
    <col min="2307" max="2307" width="27.5703125" style="80" customWidth="1"/>
    <col min="2308" max="2308" width="1.5703125" style="80" bestFit="1" customWidth="1"/>
    <col min="2309" max="2309" width="52.28515625" style="80" customWidth="1"/>
    <col min="2310" max="2560" width="9.140625" style="80"/>
    <col min="2561" max="2561" width="4.28515625" style="80" customWidth="1"/>
    <col min="2562" max="2562" width="3.7109375" style="80" customWidth="1"/>
    <col min="2563" max="2563" width="27.5703125" style="80" customWidth="1"/>
    <col min="2564" max="2564" width="1.5703125" style="80" bestFit="1" customWidth="1"/>
    <col min="2565" max="2565" width="52.28515625" style="80" customWidth="1"/>
    <col min="2566" max="2816" width="9.140625" style="80"/>
    <col min="2817" max="2817" width="4.28515625" style="80" customWidth="1"/>
    <col min="2818" max="2818" width="3.7109375" style="80" customWidth="1"/>
    <col min="2819" max="2819" width="27.5703125" style="80" customWidth="1"/>
    <col min="2820" max="2820" width="1.5703125" style="80" bestFit="1" customWidth="1"/>
    <col min="2821" max="2821" width="52.28515625" style="80" customWidth="1"/>
    <col min="2822" max="3072" width="9.140625" style="80"/>
    <col min="3073" max="3073" width="4.28515625" style="80" customWidth="1"/>
    <col min="3074" max="3074" width="3.7109375" style="80" customWidth="1"/>
    <col min="3075" max="3075" width="27.5703125" style="80" customWidth="1"/>
    <col min="3076" max="3076" width="1.5703125" style="80" bestFit="1" customWidth="1"/>
    <col min="3077" max="3077" width="52.28515625" style="80" customWidth="1"/>
    <col min="3078" max="3328" width="9.140625" style="80"/>
    <col min="3329" max="3329" width="4.28515625" style="80" customWidth="1"/>
    <col min="3330" max="3330" width="3.7109375" style="80" customWidth="1"/>
    <col min="3331" max="3331" width="27.5703125" style="80" customWidth="1"/>
    <col min="3332" max="3332" width="1.5703125" style="80" bestFit="1" customWidth="1"/>
    <col min="3333" max="3333" width="52.28515625" style="80" customWidth="1"/>
    <col min="3334" max="3584" width="9.140625" style="80"/>
    <col min="3585" max="3585" width="4.28515625" style="80" customWidth="1"/>
    <col min="3586" max="3586" width="3.7109375" style="80" customWidth="1"/>
    <col min="3587" max="3587" width="27.5703125" style="80" customWidth="1"/>
    <col min="3588" max="3588" width="1.5703125" style="80" bestFit="1" customWidth="1"/>
    <col min="3589" max="3589" width="52.28515625" style="80" customWidth="1"/>
    <col min="3590" max="3840" width="9.140625" style="80"/>
    <col min="3841" max="3841" width="4.28515625" style="80" customWidth="1"/>
    <col min="3842" max="3842" width="3.7109375" style="80" customWidth="1"/>
    <col min="3843" max="3843" width="27.5703125" style="80" customWidth="1"/>
    <col min="3844" max="3844" width="1.5703125" style="80" bestFit="1" customWidth="1"/>
    <col min="3845" max="3845" width="52.28515625" style="80" customWidth="1"/>
    <col min="3846" max="4096" width="9.140625" style="80"/>
    <col min="4097" max="4097" width="4.28515625" style="80" customWidth="1"/>
    <col min="4098" max="4098" width="3.7109375" style="80" customWidth="1"/>
    <col min="4099" max="4099" width="27.5703125" style="80" customWidth="1"/>
    <col min="4100" max="4100" width="1.5703125" style="80" bestFit="1" customWidth="1"/>
    <col min="4101" max="4101" width="52.28515625" style="80" customWidth="1"/>
    <col min="4102" max="4352" width="9.140625" style="80"/>
    <col min="4353" max="4353" width="4.28515625" style="80" customWidth="1"/>
    <col min="4354" max="4354" width="3.7109375" style="80" customWidth="1"/>
    <col min="4355" max="4355" width="27.5703125" style="80" customWidth="1"/>
    <col min="4356" max="4356" width="1.5703125" style="80" bestFit="1" customWidth="1"/>
    <col min="4357" max="4357" width="52.28515625" style="80" customWidth="1"/>
    <col min="4358" max="4608" width="9.140625" style="80"/>
    <col min="4609" max="4609" width="4.28515625" style="80" customWidth="1"/>
    <col min="4610" max="4610" width="3.7109375" style="80" customWidth="1"/>
    <col min="4611" max="4611" width="27.5703125" style="80" customWidth="1"/>
    <col min="4612" max="4612" width="1.5703125" style="80" bestFit="1" customWidth="1"/>
    <col min="4613" max="4613" width="52.28515625" style="80" customWidth="1"/>
    <col min="4614" max="4864" width="9.140625" style="80"/>
    <col min="4865" max="4865" width="4.28515625" style="80" customWidth="1"/>
    <col min="4866" max="4866" width="3.7109375" style="80" customWidth="1"/>
    <col min="4867" max="4867" width="27.5703125" style="80" customWidth="1"/>
    <col min="4868" max="4868" width="1.5703125" style="80" bestFit="1" customWidth="1"/>
    <col min="4869" max="4869" width="52.28515625" style="80" customWidth="1"/>
    <col min="4870" max="5120" width="9.140625" style="80"/>
    <col min="5121" max="5121" width="4.28515625" style="80" customWidth="1"/>
    <col min="5122" max="5122" width="3.7109375" style="80" customWidth="1"/>
    <col min="5123" max="5123" width="27.5703125" style="80" customWidth="1"/>
    <col min="5124" max="5124" width="1.5703125" style="80" bestFit="1" customWidth="1"/>
    <col min="5125" max="5125" width="52.28515625" style="80" customWidth="1"/>
    <col min="5126" max="5376" width="9.140625" style="80"/>
    <col min="5377" max="5377" width="4.28515625" style="80" customWidth="1"/>
    <col min="5378" max="5378" width="3.7109375" style="80" customWidth="1"/>
    <col min="5379" max="5379" width="27.5703125" style="80" customWidth="1"/>
    <col min="5380" max="5380" width="1.5703125" style="80" bestFit="1" customWidth="1"/>
    <col min="5381" max="5381" width="52.28515625" style="80" customWidth="1"/>
    <col min="5382" max="5632" width="9.140625" style="80"/>
    <col min="5633" max="5633" width="4.28515625" style="80" customWidth="1"/>
    <col min="5634" max="5634" width="3.7109375" style="80" customWidth="1"/>
    <col min="5635" max="5635" width="27.5703125" style="80" customWidth="1"/>
    <col min="5636" max="5636" width="1.5703125" style="80" bestFit="1" customWidth="1"/>
    <col min="5637" max="5637" width="52.28515625" style="80" customWidth="1"/>
    <col min="5638" max="5888" width="9.140625" style="80"/>
    <col min="5889" max="5889" width="4.28515625" style="80" customWidth="1"/>
    <col min="5890" max="5890" width="3.7109375" style="80" customWidth="1"/>
    <col min="5891" max="5891" width="27.5703125" style="80" customWidth="1"/>
    <col min="5892" max="5892" width="1.5703125" style="80" bestFit="1" customWidth="1"/>
    <col min="5893" max="5893" width="52.28515625" style="80" customWidth="1"/>
    <col min="5894" max="6144" width="9.140625" style="80"/>
    <col min="6145" max="6145" width="4.28515625" style="80" customWidth="1"/>
    <col min="6146" max="6146" width="3.7109375" style="80" customWidth="1"/>
    <col min="6147" max="6147" width="27.5703125" style="80" customWidth="1"/>
    <col min="6148" max="6148" width="1.5703125" style="80" bestFit="1" customWidth="1"/>
    <col min="6149" max="6149" width="52.28515625" style="80" customWidth="1"/>
    <col min="6150" max="6400" width="9.140625" style="80"/>
    <col min="6401" max="6401" width="4.28515625" style="80" customWidth="1"/>
    <col min="6402" max="6402" width="3.7109375" style="80" customWidth="1"/>
    <col min="6403" max="6403" width="27.5703125" style="80" customWidth="1"/>
    <col min="6404" max="6404" width="1.5703125" style="80" bestFit="1" customWidth="1"/>
    <col min="6405" max="6405" width="52.28515625" style="80" customWidth="1"/>
    <col min="6406" max="6656" width="9.140625" style="80"/>
    <col min="6657" max="6657" width="4.28515625" style="80" customWidth="1"/>
    <col min="6658" max="6658" width="3.7109375" style="80" customWidth="1"/>
    <col min="6659" max="6659" width="27.5703125" style="80" customWidth="1"/>
    <col min="6660" max="6660" width="1.5703125" style="80" bestFit="1" customWidth="1"/>
    <col min="6661" max="6661" width="52.28515625" style="80" customWidth="1"/>
    <col min="6662" max="6912" width="9.140625" style="80"/>
    <col min="6913" max="6913" width="4.28515625" style="80" customWidth="1"/>
    <col min="6914" max="6914" width="3.7109375" style="80" customWidth="1"/>
    <col min="6915" max="6915" width="27.5703125" style="80" customWidth="1"/>
    <col min="6916" max="6916" width="1.5703125" style="80" bestFit="1" customWidth="1"/>
    <col min="6917" max="6917" width="52.28515625" style="80" customWidth="1"/>
    <col min="6918" max="7168" width="9.140625" style="80"/>
    <col min="7169" max="7169" width="4.28515625" style="80" customWidth="1"/>
    <col min="7170" max="7170" width="3.7109375" style="80" customWidth="1"/>
    <col min="7171" max="7171" width="27.5703125" style="80" customWidth="1"/>
    <col min="7172" max="7172" width="1.5703125" style="80" bestFit="1" customWidth="1"/>
    <col min="7173" max="7173" width="52.28515625" style="80" customWidth="1"/>
    <col min="7174" max="7424" width="9.140625" style="80"/>
    <col min="7425" max="7425" width="4.28515625" style="80" customWidth="1"/>
    <col min="7426" max="7426" width="3.7109375" style="80" customWidth="1"/>
    <col min="7427" max="7427" width="27.5703125" style="80" customWidth="1"/>
    <col min="7428" max="7428" width="1.5703125" style="80" bestFit="1" customWidth="1"/>
    <col min="7429" max="7429" width="52.28515625" style="80" customWidth="1"/>
    <col min="7430" max="7680" width="9.140625" style="80"/>
    <col min="7681" max="7681" width="4.28515625" style="80" customWidth="1"/>
    <col min="7682" max="7682" width="3.7109375" style="80" customWidth="1"/>
    <col min="7683" max="7683" width="27.5703125" style="80" customWidth="1"/>
    <col min="7684" max="7684" width="1.5703125" style="80" bestFit="1" customWidth="1"/>
    <col min="7685" max="7685" width="52.28515625" style="80" customWidth="1"/>
    <col min="7686" max="7936" width="9.140625" style="80"/>
    <col min="7937" max="7937" width="4.28515625" style="80" customWidth="1"/>
    <col min="7938" max="7938" width="3.7109375" style="80" customWidth="1"/>
    <col min="7939" max="7939" width="27.5703125" style="80" customWidth="1"/>
    <col min="7940" max="7940" width="1.5703125" style="80" bestFit="1" customWidth="1"/>
    <col min="7941" max="7941" width="52.28515625" style="80" customWidth="1"/>
    <col min="7942" max="8192" width="9.140625" style="80"/>
    <col min="8193" max="8193" width="4.28515625" style="80" customWidth="1"/>
    <col min="8194" max="8194" width="3.7109375" style="80" customWidth="1"/>
    <col min="8195" max="8195" width="27.5703125" style="80" customWidth="1"/>
    <col min="8196" max="8196" width="1.5703125" style="80" bestFit="1" customWidth="1"/>
    <col min="8197" max="8197" width="52.28515625" style="80" customWidth="1"/>
    <col min="8198" max="8448" width="9.140625" style="80"/>
    <col min="8449" max="8449" width="4.28515625" style="80" customWidth="1"/>
    <col min="8450" max="8450" width="3.7109375" style="80" customWidth="1"/>
    <col min="8451" max="8451" width="27.5703125" style="80" customWidth="1"/>
    <col min="8452" max="8452" width="1.5703125" style="80" bestFit="1" customWidth="1"/>
    <col min="8453" max="8453" width="52.28515625" style="80" customWidth="1"/>
    <col min="8454" max="8704" width="9.140625" style="80"/>
    <col min="8705" max="8705" width="4.28515625" style="80" customWidth="1"/>
    <col min="8706" max="8706" width="3.7109375" style="80" customWidth="1"/>
    <col min="8707" max="8707" width="27.5703125" style="80" customWidth="1"/>
    <col min="8708" max="8708" width="1.5703125" style="80" bestFit="1" customWidth="1"/>
    <col min="8709" max="8709" width="52.28515625" style="80" customWidth="1"/>
    <col min="8710" max="8960" width="9.140625" style="80"/>
    <col min="8961" max="8961" width="4.28515625" style="80" customWidth="1"/>
    <col min="8962" max="8962" width="3.7109375" style="80" customWidth="1"/>
    <col min="8963" max="8963" width="27.5703125" style="80" customWidth="1"/>
    <col min="8964" max="8964" width="1.5703125" style="80" bestFit="1" customWidth="1"/>
    <col min="8965" max="8965" width="52.28515625" style="80" customWidth="1"/>
    <col min="8966" max="9216" width="9.140625" style="80"/>
    <col min="9217" max="9217" width="4.28515625" style="80" customWidth="1"/>
    <col min="9218" max="9218" width="3.7109375" style="80" customWidth="1"/>
    <col min="9219" max="9219" width="27.5703125" style="80" customWidth="1"/>
    <col min="9220" max="9220" width="1.5703125" style="80" bestFit="1" customWidth="1"/>
    <col min="9221" max="9221" width="52.28515625" style="80" customWidth="1"/>
    <col min="9222" max="9472" width="9.140625" style="80"/>
    <col min="9473" max="9473" width="4.28515625" style="80" customWidth="1"/>
    <col min="9474" max="9474" width="3.7109375" style="80" customWidth="1"/>
    <col min="9475" max="9475" width="27.5703125" style="80" customWidth="1"/>
    <col min="9476" max="9476" width="1.5703125" style="80" bestFit="1" customWidth="1"/>
    <col min="9477" max="9477" width="52.28515625" style="80" customWidth="1"/>
    <col min="9478" max="9728" width="9.140625" style="80"/>
    <col min="9729" max="9729" width="4.28515625" style="80" customWidth="1"/>
    <col min="9730" max="9730" width="3.7109375" style="80" customWidth="1"/>
    <col min="9731" max="9731" width="27.5703125" style="80" customWidth="1"/>
    <col min="9732" max="9732" width="1.5703125" style="80" bestFit="1" customWidth="1"/>
    <col min="9733" max="9733" width="52.28515625" style="80" customWidth="1"/>
    <col min="9734" max="9984" width="9.140625" style="80"/>
    <col min="9985" max="9985" width="4.28515625" style="80" customWidth="1"/>
    <col min="9986" max="9986" width="3.7109375" style="80" customWidth="1"/>
    <col min="9987" max="9987" width="27.5703125" style="80" customWidth="1"/>
    <col min="9988" max="9988" width="1.5703125" style="80" bestFit="1" customWidth="1"/>
    <col min="9989" max="9989" width="52.28515625" style="80" customWidth="1"/>
    <col min="9990" max="10240" width="9.140625" style="80"/>
    <col min="10241" max="10241" width="4.28515625" style="80" customWidth="1"/>
    <col min="10242" max="10242" width="3.7109375" style="80" customWidth="1"/>
    <col min="10243" max="10243" width="27.5703125" style="80" customWidth="1"/>
    <col min="10244" max="10244" width="1.5703125" style="80" bestFit="1" customWidth="1"/>
    <col min="10245" max="10245" width="52.28515625" style="80" customWidth="1"/>
    <col min="10246" max="10496" width="9.140625" style="80"/>
    <col min="10497" max="10497" width="4.28515625" style="80" customWidth="1"/>
    <col min="10498" max="10498" width="3.7109375" style="80" customWidth="1"/>
    <col min="10499" max="10499" width="27.5703125" style="80" customWidth="1"/>
    <col min="10500" max="10500" width="1.5703125" style="80" bestFit="1" customWidth="1"/>
    <col min="10501" max="10501" width="52.28515625" style="80" customWidth="1"/>
    <col min="10502" max="10752" width="9.140625" style="80"/>
    <col min="10753" max="10753" width="4.28515625" style="80" customWidth="1"/>
    <col min="10754" max="10754" width="3.7109375" style="80" customWidth="1"/>
    <col min="10755" max="10755" width="27.5703125" style="80" customWidth="1"/>
    <col min="10756" max="10756" width="1.5703125" style="80" bestFit="1" customWidth="1"/>
    <col min="10757" max="10757" width="52.28515625" style="80" customWidth="1"/>
    <col min="10758" max="11008" width="9.140625" style="80"/>
    <col min="11009" max="11009" width="4.28515625" style="80" customWidth="1"/>
    <col min="11010" max="11010" width="3.7109375" style="80" customWidth="1"/>
    <col min="11011" max="11011" width="27.5703125" style="80" customWidth="1"/>
    <col min="11012" max="11012" width="1.5703125" style="80" bestFit="1" customWidth="1"/>
    <col min="11013" max="11013" width="52.28515625" style="80" customWidth="1"/>
    <col min="11014" max="11264" width="9.140625" style="80"/>
    <col min="11265" max="11265" width="4.28515625" style="80" customWidth="1"/>
    <col min="11266" max="11266" width="3.7109375" style="80" customWidth="1"/>
    <col min="11267" max="11267" width="27.5703125" style="80" customWidth="1"/>
    <col min="11268" max="11268" width="1.5703125" style="80" bestFit="1" customWidth="1"/>
    <col min="11269" max="11269" width="52.28515625" style="80" customWidth="1"/>
    <col min="11270" max="11520" width="9.140625" style="80"/>
    <col min="11521" max="11521" width="4.28515625" style="80" customWidth="1"/>
    <col min="11522" max="11522" width="3.7109375" style="80" customWidth="1"/>
    <col min="11523" max="11523" width="27.5703125" style="80" customWidth="1"/>
    <col min="11524" max="11524" width="1.5703125" style="80" bestFit="1" customWidth="1"/>
    <col min="11525" max="11525" width="52.28515625" style="80" customWidth="1"/>
    <col min="11526" max="11776" width="9.140625" style="80"/>
    <col min="11777" max="11777" width="4.28515625" style="80" customWidth="1"/>
    <col min="11778" max="11778" width="3.7109375" style="80" customWidth="1"/>
    <col min="11779" max="11779" width="27.5703125" style="80" customWidth="1"/>
    <col min="11780" max="11780" width="1.5703125" style="80" bestFit="1" customWidth="1"/>
    <col min="11781" max="11781" width="52.28515625" style="80" customWidth="1"/>
    <col min="11782" max="12032" width="9.140625" style="80"/>
    <col min="12033" max="12033" width="4.28515625" style="80" customWidth="1"/>
    <col min="12034" max="12034" width="3.7109375" style="80" customWidth="1"/>
    <col min="12035" max="12035" width="27.5703125" style="80" customWidth="1"/>
    <col min="12036" max="12036" width="1.5703125" style="80" bestFit="1" customWidth="1"/>
    <col min="12037" max="12037" width="52.28515625" style="80" customWidth="1"/>
    <col min="12038" max="12288" width="9.140625" style="80"/>
    <col min="12289" max="12289" width="4.28515625" style="80" customWidth="1"/>
    <col min="12290" max="12290" width="3.7109375" style="80" customWidth="1"/>
    <col min="12291" max="12291" width="27.5703125" style="80" customWidth="1"/>
    <col min="12292" max="12292" width="1.5703125" style="80" bestFit="1" customWidth="1"/>
    <col min="12293" max="12293" width="52.28515625" style="80" customWidth="1"/>
    <col min="12294" max="12544" width="9.140625" style="80"/>
    <col min="12545" max="12545" width="4.28515625" style="80" customWidth="1"/>
    <col min="12546" max="12546" width="3.7109375" style="80" customWidth="1"/>
    <col min="12547" max="12547" width="27.5703125" style="80" customWidth="1"/>
    <col min="12548" max="12548" width="1.5703125" style="80" bestFit="1" customWidth="1"/>
    <col min="12549" max="12549" width="52.28515625" style="80" customWidth="1"/>
    <col min="12550" max="12800" width="9.140625" style="80"/>
    <col min="12801" max="12801" width="4.28515625" style="80" customWidth="1"/>
    <col min="12802" max="12802" width="3.7109375" style="80" customWidth="1"/>
    <col min="12803" max="12803" width="27.5703125" style="80" customWidth="1"/>
    <col min="12804" max="12804" width="1.5703125" style="80" bestFit="1" customWidth="1"/>
    <col min="12805" max="12805" width="52.28515625" style="80" customWidth="1"/>
    <col min="12806" max="13056" width="9.140625" style="80"/>
    <col min="13057" max="13057" width="4.28515625" style="80" customWidth="1"/>
    <col min="13058" max="13058" width="3.7109375" style="80" customWidth="1"/>
    <col min="13059" max="13059" width="27.5703125" style="80" customWidth="1"/>
    <col min="13060" max="13060" width="1.5703125" style="80" bestFit="1" customWidth="1"/>
    <col min="13061" max="13061" width="52.28515625" style="80" customWidth="1"/>
    <col min="13062" max="13312" width="9.140625" style="80"/>
    <col min="13313" max="13313" width="4.28515625" style="80" customWidth="1"/>
    <col min="13314" max="13314" width="3.7109375" style="80" customWidth="1"/>
    <col min="13315" max="13315" width="27.5703125" style="80" customWidth="1"/>
    <col min="13316" max="13316" width="1.5703125" style="80" bestFit="1" customWidth="1"/>
    <col min="13317" max="13317" width="52.28515625" style="80" customWidth="1"/>
    <col min="13318" max="13568" width="9.140625" style="80"/>
    <col min="13569" max="13569" width="4.28515625" style="80" customWidth="1"/>
    <col min="13570" max="13570" width="3.7109375" style="80" customWidth="1"/>
    <col min="13571" max="13571" width="27.5703125" style="80" customWidth="1"/>
    <col min="13572" max="13572" width="1.5703125" style="80" bestFit="1" customWidth="1"/>
    <col min="13573" max="13573" width="52.28515625" style="80" customWidth="1"/>
    <col min="13574" max="13824" width="9.140625" style="80"/>
    <col min="13825" max="13825" width="4.28515625" style="80" customWidth="1"/>
    <col min="13826" max="13826" width="3.7109375" style="80" customWidth="1"/>
    <col min="13827" max="13827" width="27.5703125" style="80" customWidth="1"/>
    <col min="13828" max="13828" width="1.5703125" style="80" bestFit="1" customWidth="1"/>
    <col min="13829" max="13829" width="52.28515625" style="80" customWidth="1"/>
    <col min="13830" max="14080" width="9.140625" style="80"/>
    <col min="14081" max="14081" width="4.28515625" style="80" customWidth="1"/>
    <col min="14082" max="14082" width="3.7109375" style="80" customWidth="1"/>
    <col min="14083" max="14083" width="27.5703125" style="80" customWidth="1"/>
    <col min="14084" max="14084" width="1.5703125" style="80" bestFit="1" customWidth="1"/>
    <col min="14085" max="14085" width="52.28515625" style="80" customWidth="1"/>
    <col min="14086" max="14336" width="9.140625" style="80"/>
    <col min="14337" max="14337" width="4.28515625" style="80" customWidth="1"/>
    <col min="14338" max="14338" width="3.7109375" style="80" customWidth="1"/>
    <col min="14339" max="14339" width="27.5703125" style="80" customWidth="1"/>
    <col min="14340" max="14340" width="1.5703125" style="80" bestFit="1" customWidth="1"/>
    <col min="14341" max="14341" width="52.28515625" style="80" customWidth="1"/>
    <col min="14342" max="14592" width="9.140625" style="80"/>
    <col min="14593" max="14593" width="4.28515625" style="80" customWidth="1"/>
    <col min="14594" max="14594" width="3.7109375" style="80" customWidth="1"/>
    <col min="14595" max="14595" width="27.5703125" style="80" customWidth="1"/>
    <col min="14596" max="14596" width="1.5703125" style="80" bestFit="1" customWidth="1"/>
    <col min="14597" max="14597" width="52.28515625" style="80" customWidth="1"/>
    <col min="14598" max="14848" width="9.140625" style="80"/>
    <col min="14849" max="14849" width="4.28515625" style="80" customWidth="1"/>
    <col min="14850" max="14850" width="3.7109375" style="80" customWidth="1"/>
    <col min="14851" max="14851" width="27.5703125" style="80" customWidth="1"/>
    <col min="14852" max="14852" width="1.5703125" style="80" bestFit="1" customWidth="1"/>
    <col min="14853" max="14853" width="52.28515625" style="80" customWidth="1"/>
    <col min="14854" max="15104" width="9.140625" style="80"/>
    <col min="15105" max="15105" width="4.28515625" style="80" customWidth="1"/>
    <col min="15106" max="15106" width="3.7109375" style="80" customWidth="1"/>
    <col min="15107" max="15107" width="27.5703125" style="80" customWidth="1"/>
    <col min="15108" max="15108" width="1.5703125" style="80" bestFit="1" customWidth="1"/>
    <col min="15109" max="15109" width="52.28515625" style="80" customWidth="1"/>
    <col min="15110" max="15360" width="9.140625" style="80"/>
    <col min="15361" max="15361" width="4.28515625" style="80" customWidth="1"/>
    <col min="15362" max="15362" width="3.7109375" style="80" customWidth="1"/>
    <col min="15363" max="15363" width="27.5703125" style="80" customWidth="1"/>
    <col min="15364" max="15364" width="1.5703125" style="80" bestFit="1" customWidth="1"/>
    <col min="15365" max="15365" width="52.28515625" style="80" customWidth="1"/>
    <col min="15366" max="15616" width="9.140625" style="80"/>
    <col min="15617" max="15617" width="4.28515625" style="80" customWidth="1"/>
    <col min="15618" max="15618" width="3.7109375" style="80" customWidth="1"/>
    <col min="15619" max="15619" width="27.5703125" style="80" customWidth="1"/>
    <col min="15620" max="15620" width="1.5703125" style="80" bestFit="1" customWidth="1"/>
    <col min="15621" max="15621" width="52.28515625" style="80" customWidth="1"/>
    <col min="15622" max="15872" width="9.140625" style="80"/>
    <col min="15873" max="15873" width="4.28515625" style="80" customWidth="1"/>
    <col min="15874" max="15874" width="3.7109375" style="80" customWidth="1"/>
    <col min="15875" max="15875" width="27.5703125" style="80" customWidth="1"/>
    <col min="15876" max="15876" width="1.5703125" style="80" bestFit="1" customWidth="1"/>
    <col min="15877" max="15877" width="52.28515625" style="80" customWidth="1"/>
    <col min="15878" max="16128" width="9.140625" style="80"/>
    <col min="16129" max="16129" width="4.28515625" style="80" customWidth="1"/>
    <col min="16130" max="16130" width="3.7109375" style="80" customWidth="1"/>
    <col min="16131" max="16131" width="27.5703125" style="80" customWidth="1"/>
    <col min="16132" max="16132" width="1.5703125" style="80" bestFit="1" customWidth="1"/>
    <col min="16133" max="16133" width="52.28515625" style="80" customWidth="1"/>
    <col min="16134" max="16384" width="9.140625" style="80"/>
  </cols>
  <sheetData>
    <row r="1" spans="1:5" x14ac:dyDescent="0.25">
      <c r="A1" s="281" t="s">
        <v>54</v>
      </c>
      <c r="B1" s="281"/>
      <c r="C1" s="281"/>
      <c r="D1" s="281"/>
      <c r="E1" s="281"/>
    </row>
    <row r="3" spans="1:5" ht="22.5" customHeight="1" x14ac:dyDescent="0.25">
      <c r="A3" s="266">
        <v>1</v>
      </c>
      <c r="B3" s="282" t="s">
        <v>4</v>
      </c>
      <c r="C3" s="283"/>
      <c r="D3" s="284"/>
      <c r="E3" s="285"/>
    </row>
    <row r="4" spans="1:5" ht="22.5" customHeight="1" x14ac:dyDescent="0.25">
      <c r="A4" s="81"/>
      <c r="B4" s="82" t="s">
        <v>5</v>
      </c>
      <c r="C4" s="83" t="s">
        <v>55</v>
      </c>
      <c r="D4" s="84" t="s">
        <v>56</v>
      </c>
      <c r="E4" s="85" t="s">
        <v>147</v>
      </c>
    </row>
    <row r="5" spans="1:5" ht="22.5" customHeight="1" x14ac:dyDescent="0.25">
      <c r="A5" s="86"/>
      <c r="B5" s="82" t="s">
        <v>7</v>
      </c>
      <c r="C5" s="83" t="s">
        <v>8</v>
      </c>
      <c r="D5" s="87" t="s">
        <v>56</v>
      </c>
      <c r="E5" s="88" t="s">
        <v>148</v>
      </c>
    </row>
    <row r="6" spans="1:5" ht="22.5" customHeight="1" x14ac:dyDescent="0.25">
      <c r="A6" s="86"/>
      <c r="B6" s="89" t="s">
        <v>9</v>
      </c>
      <c r="C6" s="83" t="s">
        <v>57</v>
      </c>
      <c r="D6" s="87" t="s">
        <v>56</v>
      </c>
      <c r="E6" s="88" t="s">
        <v>125</v>
      </c>
    </row>
    <row r="7" spans="1:5" ht="22.5" customHeight="1" x14ac:dyDescent="0.25">
      <c r="A7" s="86"/>
      <c r="B7" s="89" t="s">
        <v>11</v>
      </c>
      <c r="C7" s="83" t="s">
        <v>58</v>
      </c>
      <c r="D7" s="90" t="s">
        <v>56</v>
      </c>
      <c r="E7" s="88" t="s">
        <v>123</v>
      </c>
    </row>
    <row r="8" spans="1:5" ht="38.25" customHeight="1" x14ac:dyDescent="0.25">
      <c r="A8" s="91"/>
      <c r="B8" s="89" t="s">
        <v>13</v>
      </c>
      <c r="C8" s="83" t="s">
        <v>59</v>
      </c>
      <c r="D8" s="90" t="s">
        <v>56</v>
      </c>
      <c r="E8" s="174" t="s">
        <v>149</v>
      </c>
    </row>
    <row r="9" spans="1:5" ht="22.5" customHeight="1" x14ac:dyDescent="0.25">
      <c r="A9" s="266">
        <v>2</v>
      </c>
      <c r="B9" s="282" t="s">
        <v>16</v>
      </c>
      <c r="C9" s="283"/>
      <c r="D9" s="284"/>
      <c r="E9" s="285"/>
    </row>
    <row r="10" spans="1:5" ht="22.5" customHeight="1" x14ac:dyDescent="0.25">
      <c r="A10" s="81"/>
      <c r="B10" s="82" t="s">
        <v>5</v>
      </c>
      <c r="C10" s="83" t="s">
        <v>55</v>
      </c>
      <c r="D10" s="87" t="s">
        <v>56</v>
      </c>
      <c r="E10" s="88" t="s">
        <v>150</v>
      </c>
    </row>
    <row r="11" spans="1:5" ht="22.5" customHeight="1" x14ac:dyDescent="0.25">
      <c r="A11" s="86"/>
      <c r="B11" s="82" t="s">
        <v>7</v>
      </c>
      <c r="C11" s="83" t="s">
        <v>8</v>
      </c>
      <c r="D11" s="87" t="s">
        <v>56</v>
      </c>
      <c r="E11" s="88" t="s">
        <v>148</v>
      </c>
    </row>
    <row r="12" spans="1:5" ht="22.5" customHeight="1" x14ac:dyDescent="0.25">
      <c r="A12" s="86"/>
      <c r="B12" s="89" t="s">
        <v>9</v>
      </c>
      <c r="C12" s="83" t="s">
        <v>57</v>
      </c>
      <c r="D12" s="87" t="s">
        <v>56</v>
      </c>
      <c r="E12" s="88" t="s">
        <v>124</v>
      </c>
    </row>
    <row r="13" spans="1:5" ht="22.5" customHeight="1" x14ac:dyDescent="0.25">
      <c r="A13" s="86"/>
      <c r="B13" s="89" t="s">
        <v>11</v>
      </c>
      <c r="C13" s="83" t="s">
        <v>58</v>
      </c>
      <c r="D13" s="90" t="s">
        <v>56</v>
      </c>
      <c r="E13" s="88" t="s">
        <v>151</v>
      </c>
    </row>
    <row r="14" spans="1:5" ht="36" customHeight="1" x14ac:dyDescent="0.25">
      <c r="A14" s="91"/>
      <c r="B14" s="89" t="s">
        <v>13</v>
      </c>
      <c r="C14" s="83" t="s">
        <v>59</v>
      </c>
      <c r="D14" s="90" t="s">
        <v>56</v>
      </c>
      <c r="E14" s="174" t="s">
        <v>152</v>
      </c>
    </row>
    <row r="15" spans="1:5" ht="22.5" customHeight="1" x14ac:dyDescent="0.25">
      <c r="A15" s="266">
        <v>3</v>
      </c>
      <c r="B15" s="282" t="s">
        <v>18</v>
      </c>
      <c r="C15" s="283"/>
      <c r="D15" s="284"/>
      <c r="E15" s="285"/>
    </row>
    <row r="16" spans="1:5" ht="22.5" customHeight="1" x14ac:dyDescent="0.25">
      <c r="A16" s="81"/>
      <c r="B16" s="82" t="s">
        <v>5</v>
      </c>
      <c r="C16" s="83" t="s">
        <v>55</v>
      </c>
      <c r="D16" s="87" t="s">
        <v>56</v>
      </c>
      <c r="E16" s="88" t="s">
        <v>150</v>
      </c>
    </row>
    <row r="17" spans="1:5" ht="22.5" customHeight="1" x14ac:dyDescent="0.25">
      <c r="A17" s="86"/>
      <c r="B17" s="82" t="s">
        <v>7</v>
      </c>
      <c r="C17" s="83" t="s">
        <v>8</v>
      </c>
      <c r="D17" s="87" t="s">
        <v>56</v>
      </c>
      <c r="E17" s="88" t="s">
        <v>148</v>
      </c>
    </row>
    <row r="18" spans="1:5" ht="22.5" customHeight="1" x14ac:dyDescent="0.25">
      <c r="A18" s="86"/>
      <c r="B18" s="89" t="s">
        <v>9</v>
      </c>
      <c r="C18" s="83" t="s">
        <v>57</v>
      </c>
      <c r="D18" s="87" t="s">
        <v>56</v>
      </c>
      <c r="E18" s="88" t="s">
        <v>124</v>
      </c>
    </row>
    <row r="19" spans="1:5" ht="22.5" customHeight="1" x14ac:dyDescent="0.25">
      <c r="A19" s="86"/>
      <c r="B19" s="89" t="s">
        <v>11</v>
      </c>
      <c r="C19" s="83" t="s">
        <v>58</v>
      </c>
      <c r="D19" s="90" t="s">
        <v>56</v>
      </c>
      <c r="E19" s="88" t="s">
        <v>151</v>
      </c>
    </row>
    <row r="20" spans="1:5" x14ac:dyDescent="0.25">
      <c r="A20" s="91"/>
      <c r="B20" s="89" t="s">
        <v>13</v>
      </c>
      <c r="C20" s="83" t="s">
        <v>59</v>
      </c>
      <c r="D20" s="90" t="s">
        <v>56</v>
      </c>
      <c r="E20" s="174" t="s">
        <v>152</v>
      </c>
    </row>
  </sheetData>
  <sheetProtection selectLockedCells="1" selectUnlockedCells="1"/>
  <mergeCells count="4">
    <mergeCell ref="A1:E1"/>
    <mergeCell ref="B3:E3"/>
    <mergeCell ref="B9:E9"/>
    <mergeCell ref="B15:E15"/>
  </mergeCells>
  <printOptions horizontalCentered="1"/>
  <pageMargins left="0.73" right="0.45" top="0.75" bottom="0.75" header="0.3" footer="0.3"/>
  <pageSetup paperSize="20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44"/>
  <sheetViews>
    <sheetView topLeftCell="A25" workbookViewId="0">
      <selection activeCell="A39" sqref="A39:J39"/>
    </sheetView>
  </sheetViews>
  <sheetFormatPr defaultRowHeight="12.75" x14ac:dyDescent="0.25"/>
  <cols>
    <col min="1" max="1" width="15.42578125" style="96" customWidth="1"/>
    <col min="2" max="3" width="9.140625" style="96"/>
    <col min="4" max="4" width="4.5703125" style="96" customWidth="1"/>
    <col min="5" max="5" width="1.5703125" style="96" customWidth="1"/>
    <col min="6" max="256" width="9.140625" style="96"/>
    <col min="257" max="257" width="15.42578125" style="96" customWidth="1"/>
    <col min="258" max="259" width="9.140625" style="96"/>
    <col min="260" max="260" width="4.5703125" style="96" customWidth="1"/>
    <col min="261" max="261" width="1.5703125" style="96" customWidth="1"/>
    <col min="262" max="512" width="9.140625" style="96"/>
    <col min="513" max="513" width="15.42578125" style="96" customWidth="1"/>
    <col min="514" max="515" width="9.140625" style="96"/>
    <col min="516" max="516" width="4.5703125" style="96" customWidth="1"/>
    <col min="517" max="517" width="1.5703125" style="96" customWidth="1"/>
    <col min="518" max="768" width="9.140625" style="96"/>
    <col min="769" max="769" width="15.42578125" style="96" customWidth="1"/>
    <col min="770" max="771" width="9.140625" style="96"/>
    <col min="772" max="772" width="4.5703125" style="96" customWidth="1"/>
    <col min="773" max="773" width="1.5703125" style="96" customWidth="1"/>
    <col min="774" max="1024" width="9.140625" style="96"/>
    <col min="1025" max="1025" width="15.42578125" style="96" customWidth="1"/>
    <col min="1026" max="1027" width="9.140625" style="96"/>
    <col min="1028" max="1028" width="4.5703125" style="96" customWidth="1"/>
    <col min="1029" max="1029" width="1.5703125" style="96" customWidth="1"/>
    <col min="1030" max="1280" width="9.140625" style="96"/>
    <col min="1281" max="1281" width="15.42578125" style="96" customWidth="1"/>
    <col min="1282" max="1283" width="9.140625" style="96"/>
    <col min="1284" max="1284" width="4.5703125" style="96" customWidth="1"/>
    <col min="1285" max="1285" width="1.5703125" style="96" customWidth="1"/>
    <col min="1286" max="1536" width="9.140625" style="96"/>
    <col min="1537" max="1537" width="15.42578125" style="96" customWidth="1"/>
    <col min="1538" max="1539" width="9.140625" style="96"/>
    <col min="1540" max="1540" width="4.5703125" style="96" customWidth="1"/>
    <col min="1541" max="1541" width="1.5703125" style="96" customWidth="1"/>
    <col min="1542" max="1792" width="9.140625" style="96"/>
    <col min="1793" max="1793" width="15.42578125" style="96" customWidth="1"/>
    <col min="1794" max="1795" width="9.140625" style="96"/>
    <col min="1796" max="1796" width="4.5703125" style="96" customWidth="1"/>
    <col min="1797" max="1797" width="1.5703125" style="96" customWidth="1"/>
    <col min="1798" max="2048" width="9.140625" style="96"/>
    <col min="2049" max="2049" width="15.42578125" style="96" customWidth="1"/>
    <col min="2050" max="2051" width="9.140625" style="96"/>
    <col min="2052" max="2052" width="4.5703125" style="96" customWidth="1"/>
    <col min="2053" max="2053" width="1.5703125" style="96" customWidth="1"/>
    <col min="2054" max="2304" width="9.140625" style="96"/>
    <col min="2305" max="2305" width="15.42578125" style="96" customWidth="1"/>
    <col min="2306" max="2307" width="9.140625" style="96"/>
    <col min="2308" max="2308" width="4.5703125" style="96" customWidth="1"/>
    <col min="2309" max="2309" width="1.5703125" style="96" customWidth="1"/>
    <col min="2310" max="2560" width="9.140625" style="96"/>
    <col min="2561" max="2561" width="15.42578125" style="96" customWidth="1"/>
    <col min="2562" max="2563" width="9.140625" style="96"/>
    <col min="2564" max="2564" width="4.5703125" style="96" customWidth="1"/>
    <col min="2565" max="2565" width="1.5703125" style="96" customWidth="1"/>
    <col min="2566" max="2816" width="9.140625" style="96"/>
    <col min="2817" max="2817" width="15.42578125" style="96" customWidth="1"/>
    <col min="2818" max="2819" width="9.140625" style="96"/>
    <col min="2820" max="2820" width="4.5703125" style="96" customWidth="1"/>
    <col min="2821" max="2821" width="1.5703125" style="96" customWidth="1"/>
    <col min="2822" max="3072" width="9.140625" style="96"/>
    <col min="3073" max="3073" width="15.42578125" style="96" customWidth="1"/>
    <col min="3074" max="3075" width="9.140625" style="96"/>
    <col min="3076" max="3076" width="4.5703125" style="96" customWidth="1"/>
    <col min="3077" max="3077" width="1.5703125" style="96" customWidth="1"/>
    <col min="3078" max="3328" width="9.140625" style="96"/>
    <col min="3329" max="3329" width="15.42578125" style="96" customWidth="1"/>
    <col min="3330" max="3331" width="9.140625" style="96"/>
    <col min="3332" max="3332" width="4.5703125" style="96" customWidth="1"/>
    <col min="3333" max="3333" width="1.5703125" style="96" customWidth="1"/>
    <col min="3334" max="3584" width="9.140625" style="96"/>
    <col min="3585" max="3585" width="15.42578125" style="96" customWidth="1"/>
    <col min="3586" max="3587" width="9.140625" style="96"/>
    <col min="3588" max="3588" width="4.5703125" style="96" customWidth="1"/>
    <col min="3589" max="3589" width="1.5703125" style="96" customWidth="1"/>
    <col min="3590" max="3840" width="9.140625" style="96"/>
    <col min="3841" max="3841" width="15.42578125" style="96" customWidth="1"/>
    <col min="3842" max="3843" width="9.140625" style="96"/>
    <col min="3844" max="3844" width="4.5703125" style="96" customWidth="1"/>
    <col min="3845" max="3845" width="1.5703125" style="96" customWidth="1"/>
    <col min="3846" max="4096" width="9.140625" style="96"/>
    <col min="4097" max="4097" width="15.42578125" style="96" customWidth="1"/>
    <col min="4098" max="4099" width="9.140625" style="96"/>
    <col min="4100" max="4100" width="4.5703125" style="96" customWidth="1"/>
    <col min="4101" max="4101" width="1.5703125" style="96" customWidth="1"/>
    <col min="4102" max="4352" width="9.140625" style="96"/>
    <col min="4353" max="4353" width="15.42578125" style="96" customWidth="1"/>
    <col min="4354" max="4355" width="9.140625" style="96"/>
    <col min="4356" max="4356" width="4.5703125" style="96" customWidth="1"/>
    <col min="4357" max="4357" width="1.5703125" style="96" customWidth="1"/>
    <col min="4358" max="4608" width="9.140625" style="96"/>
    <col min="4609" max="4609" width="15.42578125" style="96" customWidth="1"/>
    <col min="4610" max="4611" width="9.140625" style="96"/>
    <col min="4612" max="4612" width="4.5703125" style="96" customWidth="1"/>
    <col min="4613" max="4613" width="1.5703125" style="96" customWidth="1"/>
    <col min="4614" max="4864" width="9.140625" style="96"/>
    <col min="4865" max="4865" width="15.42578125" style="96" customWidth="1"/>
    <col min="4866" max="4867" width="9.140625" style="96"/>
    <col min="4868" max="4868" width="4.5703125" style="96" customWidth="1"/>
    <col min="4869" max="4869" width="1.5703125" style="96" customWidth="1"/>
    <col min="4870" max="5120" width="9.140625" style="96"/>
    <col min="5121" max="5121" width="15.42578125" style="96" customWidth="1"/>
    <col min="5122" max="5123" width="9.140625" style="96"/>
    <col min="5124" max="5124" width="4.5703125" style="96" customWidth="1"/>
    <col min="5125" max="5125" width="1.5703125" style="96" customWidth="1"/>
    <col min="5126" max="5376" width="9.140625" style="96"/>
    <col min="5377" max="5377" width="15.42578125" style="96" customWidth="1"/>
    <col min="5378" max="5379" width="9.140625" style="96"/>
    <col min="5380" max="5380" width="4.5703125" style="96" customWidth="1"/>
    <col min="5381" max="5381" width="1.5703125" style="96" customWidth="1"/>
    <col min="5382" max="5632" width="9.140625" style="96"/>
    <col min="5633" max="5633" width="15.42578125" style="96" customWidth="1"/>
    <col min="5634" max="5635" width="9.140625" style="96"/>
    <col min="5636" max="5636" width="4.5703125" style="96" customWidth="1"/>
    <col min="5637" max="5637" width="1.5703125" style="96" customWidth="1"/>
    <col min="5638" max="5888" width="9.140625" style="96"/>
    <col min="5889" max="5889" width="15.42578125" style="96" customWidth="1"/>
    <col min="5890" max="5891" width="9.140625" style="96"/>
    <col min="5892" max="5892" width="4.5703125" style="96" customWidth="1"/>
    <col min="5893" max="5893" width="1.5703125" style="96" customWidth="1"/>
    <col min="5894" max="6144" width="9.140625" style="96"/>
    <col min="6145" max="6145" width="15.42578125" style="96" customWidth="1"/>
    <col min="6146" max="6147" width="9.140625" style="96"/>
    <col min="6148" max="6148" width="4.5703125" style="96" customWidth="1"/>
    <col min="6149" max="6149" width="1.5703125" style="96" customWidth="1"/>
    <col min="6150" max="6400" width="9.140625" style="96"/>
    <col min="6401" max="6401" width="15.42578125" style="96" customWidth="1"/>
    <col min="6402" max="6403" width="9.140625" style="96"/>
    <col min="6404" max="6404" width="4.5703125" style="96" customWidth="1"/>
    <col min="6405" max="6405" width="1.5703125" style="96" customWidth="1"/>
    <col min="6406" max="6656" width="9.140625" style="96"/>
    <col min="6657" max="6657" width="15.42578125" style="96" customWidth="1"/>
    <col min="6658" max="6659" width="9.140625" style="96"/>
    <col min="6660" max="6660" width="4.5703125" style="96" customWidth="1"/>
    <col min="6661" max="6661" width="1.5703125" style="96" customWidth="1"/>
    <col min="6662" max="6912" width="9.140625" style="96"/>
    <col min="6913" max="6913" width="15.42578125" style="96" customWidth="1"/>
    <col min="6914" max="6915" width="9.140625" style="96"/>
    <col min="6916" max="6916" width="4.5703125" style="96" customWidth="1"/>
    <col min="6917" max="6917" width="1.5703125" style="96" customWidth="1"/>
    <col min="6918" max="7168" width="9.140625" style="96"/>
    <col min="7169" max="7169" width="15.42578125" style="96" customWidth="1"/>
    <col min="7170" max="7171" width="9.140625" style="96"/>
    <col min="7172" max="7172" width="4.5703125" style="96" customWidth="1"/>
    <col min="7173" max="7173" width="1.5703125" style="96" customWidth="1"/>
    <col min="7174" max="7424" width="9.140625" style="96"/>
    <col min="7425" max="7425" width="15.42578125" style="96" customWidth="1"/>
    <col min="7426" max="7427" width="9.140625" style="96"/>
    <col min="7428" max="7428" width="4.5703125" style="96" customWidth="1"/>
    <col min="7429" max="7429" width="1.5703125" style="96" customWidth="1"/>
    <col min="7430" max="7680" width="9.140625" style="96"/>
    <col min="7681" max="7681" width="15.42578125" style="96" customWidth="1"/>
    <col min="7682" max="7683" width="9.140625" style="96"/>
    <col min="7684" max="7684" width="4.5703125" style="96" customWidth="1"/>
    <col min="7685" max="7685" width="1.5703125" style="96" customWidth="1"/>
    <col min="7686" max="7936" width="9.140625" style="96"/>
    <col min="7937" max="7937" width="15.42578125" style="96" customWidth="1"/>
    <col min="7938" max="7939" width="9.140625" style="96"/>
    <col min="7940" max="7940" width="4.5703125" style="96" customWidth="1"/>
    <col min="7941" max="7941" width="1.5703125" style="96" customWidth="1"/>
    <col min="7942" max="8192" width="9.140625" style="96"/>
    <col min="8193" max="8193" width="15.42578125" style="96" customWidth="1"/>
    <col min="8194" max="8195" width="9.140625" style="96"/>
    <col min="8196" max="8196" width="4.5703125" style="96" customWidth="1"/>
    <col min="8197" max="8197" width="1.5703125" style="96" customWidth="1"/>
    <col min="8198" max="8448" width="9.140625" style="96"/>
    <col min="8449" max="8449" width="15.42578125" style="96" customWidth="1"/>
    <col min="8450" max="8451" width="9.140625" style="96"/>
    <col min="8452" max="8452" width="4.5703125" style="96" customWidth="1"/>
    <col min="8453" max="8453" width="1.5703125" style="96" customWidth="1"/>
    <col min="8454" max="8704" width="9.140625" style="96"/>
    <col min="8705" max="8705" width="15.42578125" style="96" customWidth="1"/>
    <col min="8706" max="8707" width="9.140625" style="96"/>
    <col min="8708" max="8708" width="4.5703125" style="96" customWidth="1"/>
    <col min="8709" max="8709" width="1.5703125" style="96" customWidth="1"/>
    <col min="8710" max="8960" width="9.140625" style="96"/>
    <col min="8961" max="8961" width="15.42578125" style="96" customWidth="1"/>
    <col min="8962" max="8963" width="9.140625" style="96"/>
    <col min="8964" max="8964" width="4.5703125" style="96" customWidth="1"/>
    <col min="8965" max="8965" width="1.5703125" style="96" customWidth="1"/>
    <col min="8966" max="9216" width="9.140625" style="96"/>
    <col min="9217" max="9217" width="15.42578125" style="96" customWidth="1"/>
    <col min="9218" max="9219" width="9.140625" style="96"/>
    <col min="9220" max="9220" width="4.5703125" style="96" customWidth="1"/>
    <col min="9221" max="9221" width="1.5703125" style="96" customWidth="1"/>
    <col min="9222" max="9472" width="9.140625" style="96"/>
    <col min="9473" max="9473" width="15.42578125" style="96" customWidth="1"/>
    <col min="9474" max="9475" width="9.140625" style="96"/>
    <col min="9476" max="9476" width="4.5703125" style="96" customWidth="1"/>
    <col min="9477" max="9477" width="1.5703125" style="96" customWidth="1"/>
    <col min="9478" max="9728" width="9.140625" style="96"/>
    <col min="9729" max="9729" width="15.42578125" style="96" customWidth="1"/>
    <col min="9730" max="9731" width="9.140625" style="96"/>
    <col min="9732" max="9732" width="4.5703125" style="96" customWidth="1"/>
    <col min="9733" max="9733" width="1.5703125" style="96" customWidth="1"/>
    <col min="9734" max="9984" width="9.140625" style="96"/>
    <col min="9985" max="9985" width="15.42578125" style="96" customWidth="1"/>
    <col min="9986" max="9987" width="9.140625" style="96"/>
    <col min="9988" max="9988" width="4.5703125" style="96" customWidth="1"/>
    <col min="9989" max="9989" width="1.5703125" style="96" customWidth="1"/>
    <col min="9990" max="10240" width="9.140625" style="96"/>
    <col min="10241" max="10241" width="15.42578125" style="96" customWidth="1"/>
    <col min="10242" max="10243" width="9.140625" style="96"/>
    <col min="10244" max="10244" width="4.5703125" style="96" customWidth="1"/>
    <col min="10245" max="10245" width="1.5703125" style="96" customWidth="1"/>
    <col min="10246" max="10496" width="9.140625" style="96"/>
    <col min="10497" max="10497" width="15.42578125" style="96" customWidth="1"/>
    <col min="10498" max="10499" width="9.140625" style="96"/>
    <col min="10500" max="10500" width="4.5703125" style="96" customWidth="1"/>
    <col min="10501" max="10501" width="1.5703125" style="96" customWidth="1"/>
    <col min="10502" max="10752" width="9.140625" style="96"/>
    <col min="10753" max="10753" width="15.42578125" style="96" customWidth="1"/>
    <col min="10754" max="10755" width="9.140625" style="96"/>
    <col min="10756" max="10756" width="4.5703125" style="96" customWidth="1"/>
    <col min="10757" max="10757" width="1.5703125" style="96" customWidth="1"/>
    <col min="10758" max="11008" width="9.140625" style="96"/>
    <col min="11009" max="11009" width="15.42578125" style="96" customWidth="1"/>
    <col min="11010" max="11011" width="9.140625" style="96"/>
    <col min="11012" max="11012" width="4.5703125" style="96" customWidth="1"/>
    <col min="11013" max="11013" width="1.5703125" style="96" customWidth="1"/>
    <col min="11014" max="11264" width="9.140625" style="96"/>
    <col min="11265" max="11265" width="15.42578125" style="96" customWidth="1"/>
    <col min="11266" max="11267" width="9.140625" style="96"/>
    <col min="11268" max="11268" width="4.5703125" style="96" customWidth="1"/>
    <col min="11269" max="11269" width="1.5703125" style="96" customWidth="1"/>
    <col min="11270" max="11520" width="9.140625" style="96"/>
    <col min="11521" max="11521" width="15.42578125" style="96" customWidth="1"/>
    <col min="11522" max="11523" width="9.140625" style="96"/>
    <col min="11524" max="11524" width="4.5703125" style="96" customWidth="1"/>
    <col min="11525" max="11525" width="1.5703125" style="96" customWidth="1"/>
    <col min="11526" max="11776" width="9.140625" style="96"/>
    <col min="11777" max="11777" width="15.42578125" style="96" customWidth="1"/>
    <col min="11778" max="11779" width="9.140625" style="96"/>
    <col min="11780" max="11780" width="4.5703125" style="96" customWidth="1"/>
    <col min="11781" max="11781" width="1.5703125" style="96" customWidth="1"/>
    <col min="11782" max="12032" width="9.140625" style="96"/>
    <col min="12033" max="12033" width="15.42578125" style="96" customWidth="1"/>
    <col min="12034" max="12035" width="9.140625" style="96"/>
    <col min="12036" max="12036" width="4.5703125" style="96" customWidth="1"/>
    <col min="12037" max="12037" width="1.5703125" style="96" customWidth="1"/>
    <col min="12038" max="12288" width="9.140625" style="96"/>
    <col min="12289" max="12289" width="15.42578125" style="96" customWidth="1"/>
    <col min="12290" max="12291" width="9.140625" style="96"/>
    <col min="12292" max="12292" width="4.5703125" style="96" customWidth="1"/>
    <col min="12293" max="12293" width="1.5703125" style="96" customWidth="1"/>
    <col min="12294" max="12544" width="9.140625" style="96"/>
    <col min="12545" max="12545" width="15.42578125" style="96" customWidth="1"/>
    <col min="12546" max="12547" width="9.140625" style="96"/>
    <col min="12548" max="12548" width="4.5703125" style="96" customWidth="1"/>
    <col min="12549" max="12549" width="1.5703125" style="96" customWidth="1"/>
    <col min="12550" max="12800" width="9.140625" style="96"/>
    <col min="12801" max="12801" width="15.42578125" style="96" customWidth="1"/>
    <col min="12802" max="12803" width="9.140625" style="96"/>
    <col min="12804" max="12804" width="4.5703125" style="96" customWidth="1"/>
    <col min="12805" max="12805" width="1.5703125" style="96" customWidth="1"/>
    <col min="12806" max="13056" width="9.140625" style="96"/>
    <col min="13057" max="13057" width="15.42578125" style="96" customWidth="1"/>
    <col min="13058" max="13059" width="9.140625" style="96"/>
    <col min="13060" max="13060" width="4.5703125" style="96" customWidth="1"/>
    <col min="13061" max="13061" width="1.5703125" style="96" customWidth="1"/>
    <col min="13062" max="13312" width="9.140625" style="96"/>
    <col min="13313" max="13313" width="15.42578125" style="96" customWidth="1"/>
    <col min="13314" max="13315" width="9.140625" style="96"/>
    <col min="13316" max="13316" width="4.5703125" style="96" customWidth="1"/>
    <col min="13317" max="13317" width="1.5703125" style="96" customWidth="1"/>
    <col min="13318" max="13568" width="9.140625" style="96"/>
    <col min="13569" max="13569" width="15.42578125" style="96" customWidth="1"/>
    <col min="13570" max="13571" width="9.140625" style="96"/>
    <col min="13572" max="13572" width="4.5703125" style="96" customWidth="1"/>
    <col min="13573" max="13573" width="1.5703125" style="96" customWidth="1"/>
    <col min="13574" max="13824" width="9.140625" style="96"/>
    <col min="13825" max="13825" width="15.42578125" style="96" customWidth="1"/>
    <col min="13826" max="13827" width="9.140625" style="96"/>
    <col min="13828" max="13828" width="4.5703125" style="96" customWidth="1"/>
    <col min="13829" max="13829" width="1.5703125" style="96" customWidth="1"/>
    <col min="13830" max="14080" width="9.140625" style="96"/>
    <col min="14081" max="14081" width="15.42578125" style="96" customWidth="1"/>
    <col min="14082" max="14083" width="9.140625" style="96"/>
    <col min="14084" max="14084" width="4.5703125" style="96" customWidth="1"/>
    <col min="14085" max="14085" width="1.5703125" style="96" customWidth="1"/>
    <col min="14086" max="14336" width="9.140625" style="96"/>
    <col min="14337" max="14337" width="15.42578125" style="96" customWidth="1"/>
    <col min="14338" max="14339" width="9.140625" style="96"/>
    <col min="14340" max="14340" width="4.5703125" style="96" customWidth="1"/>
    <col min="14341" max="14341" width="1.5703125" style="96" customWidth="1"/>
    <col min="14342" max="14592" width="9.140625" style="96"/>
    <col min="14593" max="14593" width="15.42578125" style="96" customWidth="1"/>
    <col min="14594" max="14595" width="9.140625" style="96"/>
    <col min="14596" max="14596" width="4.5703125" style="96" customWidth="1"/>
    <col min="14597" max="14597" width="1.5703125" style="96" customWidth="1"/>
    <col min="14598" max="14848" width="9.140625" style="96"/>
    <col min="14849" max="14849" width="15.42578125" style="96" customWidth="1"/>
    <col min="14850" max="14851" width="9.140625" style="96"/>
    <col min="14852" max="14852" width="4.5703125" style="96" customWidth="1"/>
    <col min="14853" max="14853" width="1.5703125" style="96" customWidth="1"/>
    <col min="14854" max="15104" width="9.140625" style="96"/>
    <col min="15105" max="15105" width="15.42578125" style="96" customWidth="1"/>
    <col min="15106" max="15107" width="9.140625" style="96"/>
    <col min="15108" max="15108" width="4.5703125" style="96" customWidth="1"/>
    <col min="15109" max="15109" width="1.5703125" style="96" customWidth="1"/>
    <col min="15110" max="15360" width="9.140625" style="96"/>
    <col min="15361" max="15361" width="15.42578125" style="96" customWidth="1"/>
    <col min="15362" max="15363" width="9.140625" style="96"/>
    <col min="15364" max="15364" width="4.5703125" style="96" customWidth="1"/>
    <col min="15365" max="15365" width="1.5703125" style="96" customWidth="1"/>
    <col min="15366" max="15616" width="9.140625" style="96"/>
    <col min="15617" max="15617" width="15.42578125" style="96" customWidth="1"/>
    <col min="15618" max="15619" width="9.140625" style="96"/>
    <col min="15620" max="15620" width="4.5703125" style="96" customWidth="1"/>
    <col min="15621" max="15621" width="1.5703125" style="96" customWidth="1"/>
    <col min="15622" max="15872" width="9.140625" style="96"/>
    <col min="15873" max="15873" width="15.42578125" style="96" customWidth="1"/>
    <col min="15874" max="15875" width="9.140625" style="96"/>
    <col min="15876" max="15876" width="4.5703125" style="96" customWidth="1"/>
    <col min="15877" max="15877" width="1.5703125" style="96" customWidth="1"/>
    <col min="15878" max="16128" width="9.140625" style="96"/>
    <col min="16129" max="16129" width="15.42578125" style="96" customWidth="1"/>
    <col min="16130" max="16131" width="9.140625" style="96"/>
    <col min="16132" max="16132" width="4.5703125" style="96" customWidth="1"/>
    <col min="16133" max="16133" width="1.5703125" style="96" customWidth="1"/>
    <col min="16134" max="16384" width="9.140625" style="96"/>
  </cols>
  <sheetData>
    <row r="1" spans="1:10" ht="13.5" thickTop="1" x14ac:dyDescent="0.25">
      <c r="A1" s="93"/>
      <c r="B1" s="94"/>
      <c r="C1" s="94"/>
      <c r="D1" s="94"/>
      <c r="E1" s="94"/>
      <c r="F1" s="94"/>
      <c r="G1" s="94"/>
      <c r="H1" s="94"/>
      <c r="I1" s="94"/>
      <c r="J1" s="95"/>
    </row>
    <row r="2" spans="1:10" x14ac:dyDescent="0.25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x14ac:dyDescent="0.25">
      <c r="A3" s="97"/>
      <c r="B3" s="98"/>
      <c r="C3" s="98"/>
      <c r="D3" s="98"/>
      <c r="E3" s="98"/>
      <c r="F3" s="98"/>
      <c r="G3" s="98"/>
      <c r="H3" s="98"/>
      <c r="I3" s="98"/>
      <c r="J3" s="99"/>
    </row>
    <row r="4" spans="1:10" x14ac:dyDescent="0.25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x14ac:dyDescent="0.25">
      <c r="A5" s="97"/>
      <c r="B5" s="98"/>
      <c r="C5" s="98"/>
      <c r="D5" s="98"/>
      <c r="E5" s="98"/>
      <c r="F5" s="98"/>
      <c r="G5" s="98"/>
      <c r="H5" s="98"/>
      <c r="I5" s="98"/>
      <c r="J5" s="99"/>
    </row>
    <row r="6" spans="1:10" x14ac:dyDescent="0.25">
      <c r="A6" s="97"/>
      <c r="B6" s="98"/>
      <c r="C6" s="98"/>
      <c r="D6" s="98"/>
      <c r="E6" s="98"/>
      <c r="F6" s="98"/>
      <c r="G6" s="98"/>
      <c r="H6" s="98"/>
      <c r="I6" s="98"/>
      <c r="J6" s="99"/>
    </row>
    <row r="7" spans="1:10" ht="60" customHeight="1" x14ac:dyDescent="0.25">
      <c r="A7" s="97"/>
      <c r="B7" s="98"/>
      <c r="C7" s="98"/>
      <c r="D7" s="98"/>
      <c r="E7" s="98"/>
      <c r="F7" s="98"/>
      <c r="G7" s="98"/>
      <c r="H7" s="98"/>
      <c r="I7" s="98"/>
      <c r="J7" s="99"/>
    </row>
    <row r="8" spans="1:10" ht="18" x14ac:dyDescent="0.25">
      <c r="A8" s="271" t="s">
        <v>0</v>
      </c>
      <c r="B8" s="272"/>
      <c r="C8" s="272"/>
      <c r="D8" s="272"/>
      <c r="E8" s="272"/>
      <c r="F8" s="272"/>
      <c r="G8" s="272"/>
      <c r="H8" s="272"/>
      <c r="I8" s="272"/>
      <c r="J8" s="273"/>
    </row>
    <row r="9" spans="1:10" ht="18" x14ac:dyDescent="0.25">
      <c r="A9" s="271" t="s">
        <v>1</v>
      </c>
      <c r="B9" s="272"/>
      <c r="C9" s="272"/>
      <c r="D9" s="272"/>
      <c r="E9" s="272"/>
      <c r="F9" s="272"/>
      <c r="G9" s="272"/>
      <c r="H9" s="272"/>
      <c r="I9" s="272"/>
      <c r="J9" s="273"/>
    </row>
    <row r="10" spans="1:10" x14ac:dyDescent="0.25">
      <c r="A10" s="97"/>
      <c r="B10" s="98"/>
      <c r="C10" s="98"/>
      <c r="D10" s="98"/>
      <c r="E10" s="98"/>
      <c r="F10" s="98"/>
      <c r="G10" s="98"/>
      <c r="H10" s="98"/>
      <c r="I10" s="98"/>
      <c r="J10" s="99"/>
    </row>
    <row r="11" spans="1:10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9"/>
    </row>
    <row r="12" spans="1:10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9"/>
    </row>
    <row r="13" spans="1:10" x14ac:dyDescent="0.2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x14ac:dyDescent="0.2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5.75" x14ac:dyDescent="0.25">
      <c r="A15" s="274" t="s">
        <v>60</v>
      </c>
      <c r="B15" s="275"/>
      <c r="C15" s="275"/>
      <c r="D15" s="275"/>
      <c r="E15" s="275"/>
      <c r="F15" s="275"/>
      <c r="G15" s="275"/>
      <c r="H15" s="275"/>
      <c r="I15" s="275"/>
      <c r="J15" s="276"/>
    </row>
    <row r="16" spans="1:10" ht="15.75" x14ac:dyDescent="0.25">
      <c r="A16" s="274" t="s">
        <v>154</v>
      </c>
      <c r="B16" s="275"/>
      <c r="C16" s="275"/>
      <c r="D16" s="275"/>
      <c r="E16" s="275"/>
      <c r="F16" s="275"/>
      <c r="G16" s="275"/>
      <c r="H16" s="275"/>
      <c r="I16" s="275"/>
      <c r="J16" s="276"/>
    </row>
    <row r="17" spans="1:10" ht="88.5" customHeight="1" x14ac:dyDescent="0.25">
      <c r="A17" s="97"/>
      <c r="B17" s="98"/>
      <c r="C17" s="98"/>
      <c r="D17" s="98"/>
      <c r="E17" s="98"/>
      <c r="F17" s="98"/>
      <c r="G17" s="98"/>
      <c r="H17" s="98"/>
      <c r="I17" s="98"/>
      <c r="J17" s="99"/>
    </row>
    <row r="18" spans="1:10" ht="19.5" customHeight="1" x14ac:dyDescent="0.25">
      <c r="A18" s="97"/>
      <c r="B18" s="100" t="s">
        <v>61</v>
      </c>
      <c r="C18" s="100"/>
      <c r="D18" s="100"/>
      <c r="E18" s="100" t="s">
        <v>56</v>
      </c>
      <c r="F18" s="277" t="str">
        <f>'DATA SKP'!E4</f>
        <v>Xxxxxx, ST</v>
      </c>
      <c r="G18" s="277"/>
      <c r="H18" s="277"/>
      <c r="I18" s="277"/>
      <c r="J18" s="278"/>
    </row>
    <row r="19" spans="1:10" ht="19.5" customHeight="1" x14ac:dyDescent="0.25">
      <c r="A19" s="97"/>
      <c r="B19" s="100" t="s">
        <v>8</v>
      </c>
      <c r="C19" s="100"/>
      <c r="D19" s="100"/>
      <c r="E19" s="100" t="s">
        <v>56</v>
      </c>
      <c r="F19" s="269" t="str">
        <f>'DATA SKP'!E5</f>
        <v>19xxxxxx 19xxxx 1 0xx</v>
      </c>
      <c r="G19" s="269"/>
      <c r="H19" s="269"/>
      <c r="I19" s="269"/>
      <c r="J19" s="270"/>
    </row>
    <row r="20" spans="1:10" ht="19.5" customHeight="1" x14ac:dyDescent="0.25">
      <c r="A20" s="97"/>
      <c r="B20" s="100" t="s">
        <v>62</v>
      </c>
      <c r="C20" s="100"/>
      <c r="D20" s="100"/>
      <c r="E20" s="100" t="s">
        <v>56</v>
      </c>
      <c r="F20" s="269" t="str">
        <f>'DATA SKP'!E6</f>
        <v>Penata Muda Tk I (III b)</v>
      </c>
      <c r="G20" s="269"/>
      <c r="H20" s="269"/>
      <c r="I20" s="269"/>
      <c r="J20" s="270"/>
    </row>
    <row r="21" spans="1:10" ht="19.5" customHeight="1" x14ac:dyDescent="0.25">
      <c r="A21" s="97"/>
      <c r="B21" s="100" t="s">
        <v>58</v>
      </c>
      <c r="C21" s="100"/>
      <c r="D21" s="100"/>
      <c r="E21" s="100" t="s">
        <v>56</v>
      </c>
      <c r="F21" s="269" t="str">
        <f>'DATA SKP'!E7</f>
        <v>Instruktur Ahli Pertama</v>
      </c>
      <c r="G21" s="269"/>
      <c r="H21" s="269"/>
      <c r="I21" s="269"/>
      <c r="J21" s="270"/>
    </row>
    <row r="22" spans="1:10" ht="29.25" customHeight="1" x14ac:dyDescent="0.25">
      <c r="A22" s="97"/>
      <c r="B22" s="175" t="s">
        <v>59</v>
      </c>
      <c r="C22" s="100"/>
      <c r="D22" s="100"/>
      <c r="E22" s="175" t="s">
        <v>56</v>
      </c>
      <c r="F22" s="279" t="str">
        <f>'DATA SKP'!E8</f>
        <v>UPT BLK Dinas Xxxxxxxxxx</v>
      </c>
      <c r="G22" s="279"/>
      <c r="H22" s="279"/>
      <c r="I22" s="279"/>
      <c r="J22" s="280"/>
    </row>
    <row r="23" spans="1:10" ht="15" x14ac:dyDescent="0.25">
      <c r="A23" s="97"/>
      <c r="B23" s="101"/>
      <c r="C23" s="101"/>
      <c r="D23" s="101"/>
      <c r="E23" s="101"/>
      <c r="F23" s="101"/>
      <c r="G23" s="101"/>
      <c r="H23" s="101"/>
      <c r="I23" s="98"/>
      <c r="J23" s="99"/>
    </row>
    <row r="24" spans="1:10" x14ac:dyDescent="0.25">
      <c r="A24" s="97"/>
      <c r="B24" s="98"/>
      <c r="C24" s="98"/>
      <c r="D24" s="98"/>
      <c r="E24" s="98"/>
      <c r="F24" s="98"/>
      <c r="G24" s="98"/>
      <c r="H24" s="98"/>
      <c r="I24" s="98"/>
      <c r="J24" s="99"/>
    </row>
    <row r="25" spans="1:10" x14ac:dyDescent="0.25">
      <c r="A25" s="97"/>
      <c r="B25" s="98"/>
      <c r="C25" s="98"/>
      <c r="D25" s="98"/>
      <c r="E25" s="98"/>
      <c r="F25" s="98"/>
      <c r="G25" s="98"/>
      <c r="H25" s="98"/>
      <c r="I25" s="98"/>
      <c r="J25" s="99"/>
    </row>
    <row r="26" spans="1:10" x14ac:dyDescent="0.25">
      <c r="A26" s="97"/>
      <c r="B26" s="98"/>
      <c r="C26" s="98"/>
      <c r="D26" s="98"/>
      <c r="E26" s="98"/>
      <c r="F26" s="98"/>
      <c r="G26" s="98"/>
      <c r="H26" s="98"/>
      <c r="I26" s="98"/>
      <c r="J26" s="99"/>
    </row>
    <row r="27" spans="1:10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9"/>
    </row>
    <row r="28" spans="1:10" x14ac:dyDescent="0.25">
      <c r="A28" s="97"/>
      <c r="B28" s="98"/>
      <c r="C28" s="98"/>
      <c r="D28" s="98"/>
      <c r="E28" s="98"/>
      <c r="F28" s="98"/>
      <c r="G28" s="98"/>
      <c r="H28" s="98"/>
      <c r="I28" s="98"/>
      <c r="J28" s="99"/>
    </row>
    <row r="29" spans="1:10" x14ac:dyDescent="0.25">
      <c r="A29" s="97"/>
      <c r="B29" s="98"/>
      <c r="C29" s="98"/>
      <c r="D29" s="98"/>
      <c r="E29" s="98"/>
      <c r="F29" s="98"/>
      <c r="G29" s="98"/>
      <c r="H29" s="98"/>
      <c r="I29" s="98"/>
      <c r="J29" s="99"/>
    </row>
    <row r="30" spans="1:10" x14ac:dyDescent="0.25">
      <c r="A30" s="97"/>
      <c r="B30" s="98"/>
      <c r="C30" s="98"/>
      <c r="D30" s="98"/>
      <c r="E30" s="98"/>
      <c r="F30" s="98"/>
      <c r="G30" s="98"/>
      <c r="H30" s="98"/>
      <c r="I30" s="98"/>
      <c r="J30" s="99"/>
    </row>
    <row r="31" spans="1:10" x14ac:dyDescent="0.25">
      <c r="A31" s="97"/>
      <c r="B31" s="98"/>
      <c r="C31" s="98"/>
      <c r="D31" s="98"/>
      <c r="E31" s="98"/>
      <c r="F31" s="98"/>
      <c r="G31" s="98"/>
      <c r="H31" s="98"/>
      <c r="I31" s="98"/>
      <c r="J31" s="99"/>
    </row>
    <row r="32" spans="1:10" x14ac:dyDescent="0.25">
      <c r="A32" s="97"/>
      <c r="B32" s="98"/>
      <c r="C32" s="98"/>
      <c r="D32" s="98"/>
      <c r="E32" s="98"/>
      <c r="F32" s="98"/>
      <c r="G32" s="98"/>
      <c r="H32" s="98"/>
      <c r="I32" s="98"/>
      <c r="J32" s="99"/>
    </row>
    <row r="33" spans="1:10" x14ac:dyDescent="0.25">
      <c r="A33" s="97"/>
      <c r="B33" s="98"/>
      <c r="C33" s="98"/>
      <c r="D33" s="98"/>
      <c r="E33" s="98"/>
      <c r="F33" s="98"/>
      <c r="G33" s="98"/>
      <c r="H33" s="98"/>
      <c r="I33" s="98"/>
      <c r="J33" s="99"/>
    </row>
    <row r="34" spans="1:10" x14ac:dyDescent="0.25">
      <c r="A34" s="97"/>
      <c r="B34" s="98"/>
      <c r="C34" s="98"/>
      <c r="D34" s="98"/>
      <c r="E34" s="98"/>
      <c r="F34" s="98"/>
      <c r="G34" s="98"/>
      <c r="H34" s="98"/>
      <c r="I34" s="98"/>
      <c r="J34" s="99"/>
    </row>
    <row r="35" spans="1:10" x14ac:dyDescent="0.25">
      <c r="A35" s="97"/>
      <c r="B35" s="98"/>
      <c r="C35" s="98"/>
      <c r="D35" s="98"/>
      <c r="E35" s="98"/>
      <c r="F35" s="98"/>
      <c r="G35" s="98"/>
      <c r="H35" s="98"/>
      <c r="I35" s="98"/>
      <c r="J35" s="99"/>
    </row>
    <row r="36" spans="1:10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9"/>
    </row>
    <row r="37" spans="1:10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9"/>
    </row>
    <row r="38" spans="1:10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9"/>
    </row>
    <row r="39" spans="1:10" ht="18" x14ac:dyDescent="0.25">
      <c r="A39" s="271" t="s">
        <v>155</v>
      </c>
      <c r="B39" s="272"/>
      <c r="C39" s="272"/>
      <c r="D39" s="272"/>
      <c r="E39" s="272"/>
      <c r="F39" s="272"/>
      <c r="G39" s="272"/>
      <c r="H39" s="272"/>
      <c r="I39" s="272"/>
      <c r="J39" s="273"/>
    </row>
    <row r="40" spans="1:10" ht="18" x14ac:dyDescent="0.25">
      <c r="A40" s="271" t="s">
        <v>153</v>
      </c>
      <c r="B40" s="272"/>
      <c r="C40" s="272"/>
      <c r="D40" s="272"/>
      <c r="E40" s="272"/>
      <c r="F40" s="272"/>
      <c r="G40" s="272"/>
      <c r="H40" s="272"/>
      <c r="I40" s="272"/>
      <c r="J40" s="273"/>
    </row>
    <row r="41" spans="1:10" ht="18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4"/>
    </row>
    <row r="42" spans="1:10" ht="23.25" customHeight="1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3.5" thickBot="1" x14ac:dyDescent="0.3">
      <c r="A43" s="105"/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0" ht="13.5" thickTop="1" x14ac:dyDescent="0.25"/>
  </sheetData>
  <mergeCells count="11">
    <mergeCell ref="F20:J20"/>
    <mergeCell ref="F21:J21"/>
    <mergeCell ref="F22:J22"/>
    <mergeCell ref="A39:J39"/>
    <mergeCell ref="A40:J40"/>
    <mergeCell ref="F19:J19"/>
    <mergeCell ref="A8:J8"/>
    <mergeCell ref="A9:J9"/>
    <mergeCell ref="A15:J15"/>
    <mergeCell ref="A16:J16"/>
    <mergeCell ref="F18:J18"/>
  </mergeCells>
  <printOptions horizontalCentered="1"/>
  <pageMargins left="0.89" right="0.70866141732283505" top="0.74803149606299202" bottom="0.74803149606299202" header="0.31496062992126" footer="0.31496062992126"/>
  <pageSetup paperSize="20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topLeftCell="A13" zoomScalePageLayoutView="110" workbookViewId="0">
      <selection activeCell="B12" sqref="B12:C12"/>
    </sheetView>
  </sheetViews>
  <sheetFormatPr defaultRowHeight="12.75" x14ac:dyDescent="0.2"/>
  <cols>
    <col min="1" max="1" width="4.7109375" style="108" customWidth="1"/>
    <col min="2" max="2" width="16.7109375" style="108" customWidth="1"/>
    <col min="3" max="3" width="30.5703125" style="108" customWidth="1"/>
    <col min="4" max="4" width="6.42578125" style="108" customWidth="1"/>
    <col min="5" max="5" width="9.42578125" style="108" customWidth="1"/>
    <col min="6" max="6" width="10.7109375" style="108" bestFit="1" customWidth="1"/>
    <col min="7" max="7" width="11.28515625" style="108" customWidth="1"/>
    <col min="8" max="8" width="6.42578125" style="108" customWidth="1"/>
    <col min="9" max="9" width="8" style="108" customWidth="1"/>
    <col min="10" max="10" width="7.28515625" style="108" customWidth="1"/>
    <col min="11" max="255" width="9.140625" style="108"/>
    <col min="256" max="256" width="4.7109375" style="108" customWidth="1"/>
    <col min="257" max="257" width="18.5703125" style="108" customWidth="1"/>
    <col min="258" max="258" width="40.5703125" style="108" customWidth="1"/>
    <col min="259" max="259" width="5.5703125" style="108" customWidth="1"/>
    <col min="260" max="260" width="6.42578125" style="108" customWidth="1"/>
    <col min="261" max="261" width="9.42578125" style="108" customWidth="1"/>
    <col min="262" max="262" width="9.28515625" style="108" customWidth="1"/>
    <col min="263" max="263" width="10.140625" style="108" customWidth="1"/>
    <col min="264" max="264" width="6.42578125" style="108" customWidth="1"/>
    <col min="265" max="265" width="5.7109375" style="108" customWidth="1"/>
    <col min="266" max="266" width="13.140625" style="108" customWidth="1"/>
    <col min="267" max="511" width="9.140625" style="108"/>
    <col min="512" max="512" width="4.7109375" style="108" customWidth="1"/>
    <col min="513" max="513" width="18.5703125" style="108" customWidth="1"/>
    <col min="514" max="514" width="40.5703125" style="108" customWidth="1"/>
    <col min="515" max="515" width="5.5703125" style="108" customWidth="1"/>
    <col min="516" max="516" width="6.42578125" style="108" customWidth="1"/>
    <col min="517" max="517" width="9.42578125" style="108" customWidth="1"/>
    <col min="518" max="518" width="9.28515625" style="108" customWidth="1"/>
    <col min="519" max="519" width="10.140625" style="108" customWidth="1"/>
    <col min="520" max="520" width="6.42578125" style="108" customWidth="1"/>
    <col min="521" max="521" width="5.7109375" style="108" customWidth="1"/>
    <col min="522" max="522" width="13.140625" style="108" customWidth="1"/>
    <col min="523" max="767" width="9.140625" style="108"/>
    <col min="768" max="768" width="4.7109375" style="108" customWidth="1"/>
    <col min="769" max="769" width="18.5703125" style="108" customWidth="1"/>
    <col min="770" max="770" width="40.5703125" style="108" customWidth="1"/>
    <col min="771" max="771" width="5.5703125" style="108" customWidth="1"/>
    <col min="772" max="772" width="6.42578125" style="108" customWidth="1"/>
    <col min="773" max="773" width="9.42578125" style="108" customWidth="1"/>
    <col min="774" max="774" width="9.28515625" style="108" customWidth="1"/>
    <col min="775" max="775" width="10.140625" style="108" customWidth="1"/>
    <col min="776" max="776" width="6.42578125" style="108" customWidth="1"/>
    <col min="777" max="777" width="5.7109375" style="108" customWidth="1"/>
    <col min="778" max="778" width="13.140625" style="108" customWidth="1"/>
    <col min="779" max="1023" width="9.140625" style="108"/>
    <col min="1024" max="1024" width="4.7109375" style="108" customWidth="1"/>
    <col min="1025" max="1025" width="18.5703125" style="108" customWidth="1"/>
    <col min="1026" max="1026" width="40.5703125" style="108" customWidth="1"/>
    <col min="1027" max="1027" width="5.5703125" style="108" customWidth="1"/>
    <col min="1028" max="1028" width="6.42578125" style="108" customWidth="1"/>
    <col min="1029" max="1029" width="9.42578125" style="108" customWidth="1"/>
    <col min="1030" max="1030" width="9.28515625" style="108" customWidth="1"/>
    <col min="1031" max="1031" width="10.140625" style="108" customWidth="1"/>
    <col min="1032" max="1032" width="6.42578125" style="108" customWidth="1"/>
    <col min="1033" max="1033" width="5.7109375" style="108" customWidth="1"/>
    <col min="1034" max="1034" width="13.140625" style="108" customWidth="1"/>
    <col min="1035" max="1279" width="9.140625" style="108"/>
    <col min="1280" max="1280" width="4.7109375" style="108" customWidth="1"/>
    <col min="1281" max="1281" width="18.5703125" style="108" customWidth="1"/>
    <col min="1282" max="1282" width="40.5703125" style="108" customWidth="1"/>
    <col min="1283" max="1283" width="5.5703125" style="108" customWidth="1"/>
    <col min="1284" max="1284" width="6.42578125" style="108" customWidth="1"/>
    <col min="1285" max="1285" width="9.42578125" style="108" customWidth="1"/>
    <col min="1286" max="1286" width="9.28515625" style="108" customWidth="1"/>
    <col min="1287" max="1287" width="10.140625" style="108" customWidth="1"/>
    <col min="1288" max="1288" width="6.42578125" style="108" customWidth="1"/>
    <col min="1289" max="1289" width="5.7109375" style="108" customWidth="1"/>
    <col min="1290" max="1290" width="13.140625" style="108" customWidth="1"/>
    <col min="1291" max="1535" width="9.140625" style="108"/>
    <col min="1536" max="1536" width="4.7109375" style="108" customWidth="1"/>
    <col min="1537" max="1537" width="18.5703125" style="108" customWidth="1"/>
    <col min="1538" max="1538" width="40.5703125" style="108" customWidth="1"/>
    <col min="1539" max="1539" width="5.5703125" style="108" customWidth="1"/>
    <col min="1540" max="1540" width="6.42578125" style="108" customWidth="1"/>
    <col min="1541" max="1541" width="9.42578125" style="108" customWidth="1"/>
    <col min="1542" max="1542" width="9.28515625" style="108" customWidth="1"/>
    <col min="1543" max="1543" width="10.140625" style="108" customWidth="1"/>
    <col min="1544" max="1544" width="6.42578125" style="108" customWidth="1"/>
    <col min="1545" max="1545" width="5.7109375" style="108" customWidth="1"/>
    <col min="1546" max="1546" width="13.140625" style="108" customWidth="1"/>
    <col min="1547" max="1791" width="9.140625" style="108"/>
    <col min="1792" max="1792" width="4.7109375" style="108" customWidth="1"/>
    <col min="1793" max="1793" width="18.5703125" style="108" customWidth="1"/>
    <col min="1794" max="1794" width="40.5703125" style="108" customWidth="1"/>
    <col min="1795" max="1795" width="5.5703125" style="108" customWidth="1"/>
    <col min="1796" max="1796" width="6.42578125" style="108" customWidth="1"/>
    <col min="1797" max="1797" width="9.42578125" style="108" customWidth="1"/>
    <col min="1798" max="1798" width="9.28515625" style="108" customWidth="1"/>
    <col min="1799" max="1799" width="10.140625" style="108" customWidth="1"/>
    <col min="1800" max="1800" width="6.42578125" style="108" customWidth="1"/>
    <col min="1801" max="1801" width="5.7109375" style="108" customWidth="1"/>
    <col min="1802" max="1802" width="13.140625" style="108" customWidth="1"/>
    <col min="1803" max="2047" width="9.140625" style="108"/>
    <col min="2048" max="2048" width="4.7109375" style="108" customWidth="1"/>
    <col min="2049" max="2049" width="18.5703125" style="108" customWidth="1"/>
    <col min="2050" max="2050" width="40.5703125" style="108" customWidth="1"/>
    <col min="2051" max="2051" width="5.5703125" style="108" customWidth="1"/>
    <col min="2052" max="2052" width="6.42578125" style="108" customWidth="1"/>
    <col min="2053" max="2053" width="9.42578125" style="108" customWidth="1"/>
    <col min="2054" max="2054" width="9.28515625" style="108" customWidth="1"/>
    <col min="2055" max="2055" width="10.140625" style="108" customWidth="1"/>
    <col min="2056" max="2056" width="6.42578125" style="108" customWidth="1"/>
    <col min="2057" max="2057" width="5.7109375" style="108" customWidth="1"/>
    <col min="2058" max="2058" width="13.140625" style="108" customWidth="1"/>
    <col min="2059" max="2303" width="9.140625" style="108"/>
    <col min="2304" max="2304" width="4.7109375" style="108" customWidth="1"/>
    <col min="2305" max="2305" width="18.5703125" style="108" customWidth="1"/>
    <col min="2306" max="2306" width="40.5703125" style="108" customWidth="1"/>
    <col min="2307" max="2307" width="5.5703125" style="108" customWidth="1"/>
    <col min="2308" max="2308" width="6.42578125" style="108" customWidth="1"/>
    <col min="2309" max="2309" width="9.42578125" style="108" customWidth="1"/>
    <col min="2310" max="2310" width="9.28515625" style="108" customWidth="1"/>
    <col min="2311" max="2311" width="10.140625" style="108" customWidth="1"/>
    <col min="2312" max="2312" width="6.42578125" style="108" customWidth="1"/>
    <col min="2313" max="2313" width="5.7109375" style="108" customWidth="1"/>
    <col min="2314" max="2314" width="13.140625" style="108" customWidth="1"/>
    <col min="2315" max="2559" width="9.140625" style="108"/>
    <col min="2560" max="2560" width="4.7109375" style="108" customWidth="1"/>
    <col min="2561" max="2561" width="18.5703125" style="108" customWidth="1"/>
    <col min="2562" max="2562" width="40.5703125" style="108" customWidth="1"/>
    <col min="2563" max="2563" width="5.5703125" style="108" customWidth="1"/>
    <col min="2564" max="2564" width="6.42578125" style="108" customWidth="1"/>
    <col min="2565" max="2565" width="9.42578125" style="108" customWidth="1"/>
    <col min="2566" max="2566" width="9.28515625" style="108" customWidth="1"/>
    <col min="2567" max="2567" width="10.140625" style="108" customWidth="1"/>
    <col min="2568" max="2568" width="6.42578125" style="108" customWidth="1"/>
    <col min="2569" max="2569" width="5.7109375" style="108" customWidth="1"/>
    <col min="2570" max="2570" width="13.140625" style="108" customWidth="1"/>
    <col min="2571" max="2815" width="9.140625" style="108"/>
    <col min="2816" max="2816" width="4.7109375" style="108" customWidth="1"/>
    <col min="2817" max="2817" width="18.5703125" style="108" customWidth="1"/>
    <col min="2818" max="2818" width="40.5703125" style="108" customWidth="1"/>
    <col min="2819" max="2819" width="5.5703125" style="108" customWidth="1"/>
    <col min="2820" max="2820" width="6.42578125" style="108" customWidth="1"/>
    <col min="2821" max="2821" width="9.42578125" style="108" customWidth="1"/>
    <col min="2822" max="2822" width="9.28515625" style="108" customWidth="1"/>
    <col min="2823" max="2823" width="10.140625" style="108" customWidth="1"/>
    <col min="2824" max="2824" width="6.42578125" style="108" customWidth="1"/>
    <col min="2825" max="2825" width="5.7109375" style="108" customWidth="1"/>
    <col min="2826" max="2826" width="13.140625" style="108" customWidth="1"/>
    <col min="2827" max="3071" width="9.140625" style="108"/>
    <col min="3072" max="3072" width="4.7109375" style="108" customWidth="1"/>
    <col min="3073" max="3073" width="18.5703125" style="108" customWidth="1"/>
    <col min="3074" max="3074" width="40.5703125" style="108" customWidth="1"/>
    <col min="3075" max="3075" width="5.5703125" style="108" customWidth="1"/>
    <col min="3076" max="3076" width="6.42578125" style="108" customWidth="1"/>
    <col min="3077" max="3077" width="9.42578125" style="108" customWidth="1"/>
    <col min="3078" max="3078" width="9.28515625" style="108" customWidth="1"/>
    <col min="3079" max="3079" width="10.140625" style="108" customWidth="1"/>
    <col min="3080" max="3080" width="6.42578125" style="108" customWidth="1"/>
    <col min="3081" max="3081" width="5.7109375" style="108" customWidth="1"/>
    <col min="3082" max="3082" width="13.140625" style="108" customWidth="1"/>
    <col min="3083" max="3327" width="9.140625" style="108"/>
    <col min="3328" max="3328" width="4.7109375" style="108" customWidth="1"/>
    <col min="3329" max="3329" width="18.5703125" style="108" customWidth="1"/>
    <col min="3330" max="3330" width="40.5703125" style="108" customWidth="1"/>
    <col min="3331" max="3331" width="5.5703125" style="108" customWidth="1"/>
    <col min="3332" max="3332" width="6.42578125" style="108" customWidth="1"/>
    <col min="3333" max="3333" width="9.42578125" style="108" customWidth="1"/>
    <col min="3334" max="3334" width="9.28515625" style="108" customWidth="1"/>
    <col min="3335" max="3335" width="10.140625" style="108" customWidth="1"/>
    <col min="3336" max="3336" width="6.42578125" style="108" customWidth="1"/>
    <col min="3337" max="3337" width="5.7109375" style="108" customWidth="1"/>
    <col min="3338" max="3338" width="13.140625" style="108" customWidth="1"/>
    <col min="3339" max="3583" width="9.140625" style="108"/>
    <col min="3584" max="3584" width="4.7109375" style="108" customWidth="1"/>
    <col min="3585" max="3585" width="18.5703125" style="108" customWidth="1"/>
    <col min="3586" max="3586" width="40.5703125" style="108" customWidth="1"/>
    <col min="3587" max="3587" width="5.5703125" style="108" customWidth="1"/>
    <col min="3588" max="3588" width="6.42578125" style="108" customWidth="1"/>
    <col min="3589" max="3589" width="9.42578125" style="108" customWidth="1"/>
    <col min="3590" max="3590" width="9.28515625" style="108" customWidth="1"/>
    <col min="3591" max="3591" width="10.140625" style="108" customWidth="1"/>
    <col min="3592" max="3592" width="6.42578125" style="108" customWidth="1"/>
    <col min="3593" max="3593" width="5.7109375" style="108" customWidth="1"/>
    <col min="3594" max="3594" width="13.140625" style="108" customWidth="1"/>
    <col min="3595" max="3839" width="9.140625" style="108"/>
    <col min="3840" max="3840" width="4.7109375" style="108" customWidth="1"/>
    <col min="3841" max="3841" width="18.5703125" style="108" customWidth="1"/>
    <col min="3842" max="3842" width="40.5703125" style="108" customWidth="1"/>
    <col min="3843" max="3843" width="5.5703125" style="108" customWidth="1"/>
    <col min="3844" max="3844" width="6.42578125" style="108" customWidth="1"/>
    <col min="3845" max="3845" width="9.42578125" style="108" customWidth="1"/>
    <col min="3846" max="3846" width="9.28515625" style="108" customWidth="1"/>
    <col min="3847" max="3847" width="10.140625" style="108" customWidth="1"/>
    <col min="3848" max="3848" width="6.42578125" style="108" customWidth="1"/>
    <col min="3849" max="3849" width="5.7109375" style="108" customWidth="1"/>
    <col min="3850" max="3850" width="13.140625" style="108" customWidth="1"/>
    <col min="3851" max="4095" width="9.140625" style="108"/>
    <col min="4096" max="4096" width="4.7109375" style="108" customWidth="1"/>
    <col min="4097" max="4097" width="18.5703125" style="108" customWidth="1"/>
    <col min="4098" max="4098" width="40.5703125" style="108" customWidth="1"/>
    <col min="4099" max="4099" width="5.5703125" style="108" customWidth="1"/>
    <col min="4100" max="4100" width="6.42578125" style="108" customWidth="1"/>
    <col min="4101" max="4101" width="9.42578125" style="108" customWidth="1"/>
    <col min="4102" max="4102" width="9.28515625" style="108" customWidth="1"/>
    <col min="4103" max="4103" width="10.140625" style="108" customWidth="1"/>
    <col min="4104" max="4104" width="6.42578125" style="108" customWidth="1"/>
    <col min="4105" max="4105" width="5.7109375" style="108" customWidth="1"/>
    <col min="4106" max="4106" width="13.140625" style="108" customWidth="1"/>
    <col min="4107" max="4351" width="9.140625" style="108"/>
    <col min="4352" max="4352" width="4.7109375" style="108" customWidth="1"/>
    <col min="4353" max="4353" width="18.5703125" style="108" customWidth="1"/>
    <col min="4354" max="4354" width="40.5703125" style="108" customWidth="1"/>
    <col min="4355" max="4355" width="5.5703125" style="108" customWidth="1"/>
    <col min="4356" max="4356" width="6.42578125" style="108" customWidth="1"/>
    <col min="4357" max="4357" width="9.42578125" style="108" customWidth="1"/>
    <col min="4358" max="4358" width="9.28515625" style="108" customWidth="1"/>
    <col min="4359" max="4359" width="10.140625" style="108" customWidth="1"/>
    <col min="4360" max="4360" width="6.42578125" style="108" customWidth="1"/>
    <col min="4361" max="4361" width="5.7109375" style="108" customWidth="1"/>
    <col min="4362" max="4362" width="13.140625" style="108" customWidth="1"/>
    <col min="4363" max="4607" width="9.140625" style="108"/>
    <col min="4608" max="4608" width="4.7109375" style="108" customWidth="1"/>
    <col min="4609" max="4609" width="18.5703125" style="108" customWidth="1"/>
    <col min="4610" max="4610" width="40.5703125" style="108" customWidth="1"/>
    <col min="4611" max="4611" width="5.5703125" style="108" customWidth="1"/>
    <col min="4612" max="4612" width="6.42578125" style="108" customWidth="1"/>
    <col min="4613" max="4613" width="9.42578125" style="108" customWidth="1"/>
    <col min="4614" max="4614" width="9.28515625" style="108" customWidth="1"/>
    <col min="4615" max="4615" width="10.140625" style="108" customWidth="1"/>
    <col min="4616" max="4616" width="6.42578125" style="108" customWidth="1"/>
    <col min="4617" max="4617" width="5.7109375" style="108" customWidth="1"/>
    <col min="4618" max="4618" width="13.140625" style="108" customWidth="1"/>
    <col min="4619" max="4863" width="9.140625" style="108"/>
    <col min="4864" max="4864" width="4.7109375" style="108" customWidth="1"/>
    <col min="4865" max="4865" width="18.5703125" style="108" customWidth="1"/>
    <col min="4866" max="4866" width="40.5703125" style="108" customWidth="1"/>
    <col min="4867" max="4867" width="5.5703125" style="108" customWidth="1"/>
    <col min="4868" max="4868" width="6.42578125" style="108" customWidth="1"/>
    <col min="4869" max="4869" width="9.42578125" style="108" customWidth="1"/>
    <col min="4870" max="4870" width="9.28515625" style="108" customWidth="1"/>
    <col min="4871" max="4871" width="10.140625" style="108" customWidth="1"/>
    <col min="4872" max="4872" width="6.42578125" style="108" customWidth="1"/>
    <col min="4873" max="4873" width="5.7109375" style="108" customWidth="1"/>
    <col min="4874" max="4874" width="13.140625" style="108" customWidth="1"/>
    <col min="4875" max="5119" width="9.140625" style="108"/>
    <col min="5120" max="5120" width="4.7109375" style="108" customWidth="1"/>
    <col min="5121" max="5121" width="18.5703125" style="108" customWidth="1"/>
    <col min="5122" max="5122" width="40.5703125" style="108" customWidth="1"/>
    <col min="5123" max="5123" width="5.5703125" style="108" customWidth="1"/>
    <col min="5124" max="5124" width="6.42578125" style="108" customWidth="1"/>
    <col min="5125" max="5125" width="9.42578125" style="108" customWidth="1"/>
    <col min="5126" max="5126" width="9.28515625" style="108" customWidth="1"/>
    <col min="5127" max="5127" width="10.140625" style="108" customWidth="1"/>
    <col min="5128" max="5128" width="6.42578125" style="108" customWidth="1"/>
    <col min="5129" max="5129" width="5.7109375" style="108" customWidth="1"/>
    <col min="5130" max="5130" width="13.140625" style="108" customWidth="1"/>
    <col min="5131" max="5375" width="9.140625" style="108"/>
    <col min="5376" max="5376" width="4.7109375" style="108" customWidth="1"/>
    <col min="5377" max="5377" width="18.5703125" style="108" customWidth="1"/>
    <col min="5378" max="5378" width="40.5703125" style="108" customWidth="1"/>
    <col min="5379" max="5379" width="5.5703125" style="108" customWidth="1"/>
    <col min="5380" max="5380" width="6.42578125" style="108" customWidth="1"/>
    <col min="5381" max="5381" width="9.42578125" style="108" customWidth="1"/>
    <col min="5382" max="5382" width="9.28515625" style="108" customWidth="1"/>
    <col min="5383" max="5383" width="10.140625" style="108" customWidth="1"/>
    <col min="5384" max="5384" width="6.42578125" style="108" customWidth="1"/>
    <col min="5385" max="5385" width="5.7109375" style="108" customWidth="1"/>
    <col min="5386" max="5386" width="13.140625" style="108" customWidth="1"/>
    <col min="5387" max="5631" width="9.140625" style="108"/>
    <col min="5632" max="5632" width="4.7109375" style="108" customWidth="1"/>
    <col min="5633" max="5633" width="18.5703125" style="108" customWidth="1"/>
    <col min="5634" max="5634" width="40.5703125" style="108" customWidth="1"/>
    <col min="5635" max="5635" width="5.5703125" style="108" customWidth="1"/>
    <col min="5636" max="5636" width="6.42578125" style="108" customWidth="1"/>
    <col min="5637" max="5637" width="9.42578125" style="108" customWidth="1"/>
    <col min="5638" max="5638" width="9.28515625" style="108" customWidth="1"/>
    <col min="5639" max="5639" width="10.140625" style="108" customWidth="1"/>
    <col min="5640" max="5640" width="6.42578125" style="108" customWidth="1"/>
    <col min="5641" max="5641" width="5.7109375" style="108" customWidth="1"/>
    <col min="5642" max="5642" width="13.140625" style="108" customWidth="1"/>
    <col min="5643" max="5887" width="9.140625" style="108"/>
    <col min="5888" max="5888" width="4.7109375" style="108" customWidth="1"/>
    <col min="5889" max="5889" width="18.5703125" style="108" customWidth="1"/>
    <col min="5890" max="5890" width="40.5703125" style="108" customWidth="1"/>
    <col min="5891" max="5891" width="5.5703125" style="108" customWidth="1"/>
    <col min="5892" max="5892" width="6.42578125" style="108" customWidth="1"/>
    <col min="5893" max="5893" width="9.42578125" style="108" customWidth="1"/>
    <col min="5894" max="5894" width="9.28515625" style="108" customWidth="1"/>
    <col min="5895" max="5895" width="10.140625" style="108" customWidth="1"/>
    <col min="5896" max="5896" width="6.42578125" style="108" customWidth="1"/>
    <col min="5897" max="5897" width="5.7109375" style="108" customWidth="1"/>
    <col min="5898" max="5898" width="13.140625" style="108" customWidth="1"/>
    <col min="5899" max="6143" width="9.140625" style="108"/>
    <col min="6144" max="6144" width="4.7109375" style="108" customWidth="1"/>
    <col min="6145" max="6145" width="18.5703125" style="108" customWidth="1"/>
    <col min="6146" max="6146" width="40.5703125" style="108" customWidth="1"/>
    <col min="6147" max="6147" width="5.5703125" style="108" customWidth="1"/>
    <col min="6148" max="6148" width="6.42578125" style="108" customWidth="1"/>
    <col min="6149" max="6149" width="9.42578125" style="108" customWidth="1"/>
    <col min="6150" max="6150" width="9.28515625" style="108" customWidth="1"/>
    <col min="6151" max="6151" width="10.140625" style="108" customWidth="1"/>
    <col min="6152" max="6152" width="6.42578125" style="108" customWidth="1"/>
    <col min="6153" max="6153" width="5.7109375" style="108" customWidth="1"/>
    <col min="6154" max="6154" width="13.140625" style="108" customWidth="1"/>
    <col min="6155" max="6399" width="9.140625" style="108"/>
    <col min="6400" max="6400" width="4.7109375" style="108" customWidth="1"/>
    <col min="6401" max="6401" width="18.5703125" style="108" customWidth="1"/>
    <col min="6402" max="6402" width="40.5703125" style="108" customWidth="1"/>
    <col min="6403" max="6403" width="5.5703125" style="108" customWidth="1"/>
    <col min="6404" max="6404" width="6.42578125" style="108" customWidth="1"/>
    <col min="6405" max="6405" width="9.42578125" style="108" customWidth="1"/>
    <col min="6406" max="6406" width="9.28515625" style="108" customWidth="1"/>
    <col min="6407" max="6407" width="10.140625" style="108" customWidth="1"/>
    <col min="6408" max="6408" width="6.42578125" style="108" customWidth="1"/>
    <col min="6409" max="6409" width="5.7109375" style="108" customWidth="1"/>
    <col min="6410" max="6410" width="13.140625" style="108" customWidth="1"/>
    <col min="6411" max="6655" width="9.140625" style="108"/>
    <col min="6656" max="6656" width="4.7109375" style="108" customWidth="1"/>
    <col min="6657" max="6657" width="18.5703125" style="108" customWidth="1"/>
    <col min="6658" max="6658" width="40.5703125" style="108" customWidth="1"/>
    <col min="6659" max="6659" width="5.5703125" style="108" customWidth="1"/>
    <col min="6660" max="6660" width="6.42578125" style="108" customWidth="1"/>
    <col min="6661" max="6661" width="9.42578125" style="108" customWidth="1"/>
    <col min="6662" max="6662" width="9.28515625" style="108" customWidth="1"/>
    <col min="6663" max="6663" width="10.140625" style="108" customWidth="1"/>
    <col min="6664" max="6664" width="6.42578125" style="108" customWidth="1"/>
    <col min="6665" max="6665" width="5.7109375" style="108" customWidth="1"/>
    <col min="6666" max="6666" width="13.140625" style="108" customWidth="1"/>
    <col min="6667" max="6911" width="9.140625" style="108"/>
    <col min="6912" max="6912" width="4.7109375" style="108" customWidth="1"/>
    <col min="6913" max="6913" width="18.5703125" style="108" customWidth="1"/>
    <col min="6914" max="6914" width="40.5703125" style="108" customWidth="1"/>
    <col min="6915" max="6915" width="5.5703125" style="108" customWidth="1"/>
    <col min="6916" max="6916" width="6.42578125" style="108" customWidth="1"/>
    <col min="6917" max="6917" width="9.42578125" style="108" customWidth="1"/>
    <col min="6918" max="6918" width="9.28515625" style="108" customWidth="1"/>
    <col min="6919" max="6919" width="10.140625" style="108" customWidth="1"/>
    <col min="6920" max="6920" width="6.42578125" style="108" customWidth="1"/>
    <col min="6921" max="6921" width="5.7109375" style="108" customWidth="1"/>
    <col min="6922" max="6922" width="13.140625" style="108" customWidth="1"/>
    <col min="6923" max="7167" width="9.140625" style="108"/>
    <col min="7168" max="7168" width="4.7109375" style="108" customWidth="1"/>
    <col min="7169" max="7169" width="18.5703125" style="108" customWidth="1"/>
    <col min="7170" max="7170" width="40.5703125" style="108" customWidth="1"/>
    <col min="7171" max="7171" width="5.5703125" style="108" customWidth="1"/>
    <col min="7172" max="7172" width="6.42578125" style="108" customWidth="1"/>
    <col min="7173" max="7173" width="9.42578125" style="108" customWidth="1"/>
    <col min="7174" max="7174" width="9.28515625" style="108" customWidth="1"/>
    <col min="7175" max="7175" width="10.140625" style="108" customWidth="1"/>
    <col min="7176" max="7176" width="6.42578125" style="108" customWidth="1"/>
    <col min="7177" max="7177" width="5.7109375" style="108" customWidth="1"/>
    <col min="7178" max="7178" width="13.140625" style="108" customWidth="1"/>
    <col min="7179" max="7423" width="9.140625" style="108"/>
    <col min="7424" max="7424" width="4.7109375" style="108" customWidth="1"/>
    <col min="7425" max="7425" width="18.5703125" style="108" customWidth="1"/>
    <col min="7426" max="7426" width="40.5703125" style="108" customWidth="1"/>
    <col min="7427" max="7427" width="5.5703125" style="108" customWidth="1"/>
    <col min="7428" max="7428" width="6.42578125" style="108" customWidth="1"/>
    <col min="7429" max="7429" width="9.42578125" style="108" customWidth="1"/>
    <col min="7430" max="7430" width="9.28515625" style="108" customWidth="1"/>
    <col min="7431" max="7431" width="10.140625" style="108" customWidth="1"/>
    <col min="7432" max="7432" width="6.42578125" style="108" customWidth="1"/>
    <col min="7433" max="7433" width="5.7109375" style="108" customWidth="1"/>
    <col min="7434" max="7434" width="13.140625" style="108" customWidth="1"/>
    <col min="7435" max="7679" width="9.140625" style="108"/>
    <col min="7680" max="7680" width="4.7109375" style="108" customWidth="1"/>
    <col min="7681" max="7681" width="18.5703125" style="108" customWidth="1"/>
    <col min="7682" max="7682" width="40.5703125" style="108" customWidth="1"/>
    <col min="7683" max="7683" width="5.5703125" style="108" customWidth="1"/>
    <col min="7684" max="7684" width="6.42578125" style="108" customWidth="1"/>
    <col min="7685" max="7685" width="9.42578125" style="108" customWidth="1"/>
    <col min="7686" max="7686" width="9.28515625" style="108" customWidth="1"/>
    <col min="7687" max="7687" width="10.140625" style="108" customWidth="1"/>
    <col min="7688" max="7688" width="6.42578125" style="108" customWidth="1"/>
    <col min="7689" max="7689" width="5.7109375" style="108" customWidth="1"/>
    <col min="7690" max="7690" width="13.140625" style="108" customWidth="1"/>
    <col min="7691" max="7935" width="9.140625" style="108"/>
    <col min="7936" max="7936" width="4.7109375" style="108" customWidth="1"/>
    <col min="7937" max="7937" width="18.5703125" style="108" customWidth="1"/>
    <col min="7938" max="7938" width="40.5703125" style="108" customWidth="1"/>
    <col min="7939" max="7939" width="5.5703125" style="108" customWidth="1"/>
    <col min="7940" max="7940" width="6.42578125" style="108" customWidth="1"/>
    <col min="7941" max="7941" width="9.42578125" style="108" customWidth="1"/>
    <col min="7942" max="7942" width="9.28515625" style="108" customWidth="1"/>
    <col min="7943" max="7943" width="10.140625" style="108" customWidth="1"/>
    <col min="7944" max="7944" width="6.42578125" style="108" customWidth="1"/>
    <col min="7945" max="7945" width="5.7109375" style="108" customWidth="1"/>
    <col min="7946" max="7946" width="13.140625" style="108" customWidth="1"/>
    <col min="7947" max="8191" width="9.140625" style="108"/>
    <col min="8192" max="8192" width="4.7109375" style="108" customWidth="1"/>
    <col min="8193" max="8193" width="18.5703125" style="108" customWidth="1"/>
    <col min="8194" max="8194" width="40.5703125" style="108" customWidth="1"/>
    <col min="8195" max="8195" width="5.5703125" style="108" customWidth="1"/>
    <col min="8196" max="8196" width="6.42578125" style="108" customWidth="1"/>
    <col min="8197" max="8197" width="9.42578125" style="108" customWidth="1"/>
    <col min="8198" max="8198" width="9.28515625" style="108" customWidth="1"/>
    <col min="8199" max="8199" width="10.140625" style="108" customWidth="1"/>
    <col min="8200" max="8200" width="6.42578125" style="108" customWidth="1"/>
    <col min="8201" max="8201" width="5.7109375" style="108" customWidth="1"/>
    <col min="8202" max="8202" width="13.140625" style="108" customWidth="1"/>
    <col min="8203" max="8447" width="9.140625" style="108"/>
    <col min="8448" max="8448" width="4.7109375" style="108" customWidth="1"/>
    <col min="8449" max="8449" width="18.5703125" style="108" customWidth="1"/>
    <col min="8450" max="8450" width="40.5703125" style="108" customWidth="1"/>
    <col min="8451" max="8451" width="5.5703125" style="108" customWidth="1"/>
    <col min="8452" max="8452" width="6.42578125" style="108" customWidth="1"/>
    <col min="8453" max="8453" width="9.42578125" style="108" customWidth="1"/>
    <col min="8454" max="8454" width="9.28515625" style="108" customWidth="1"/>
    <col min="8455" max="8455" width="10.140625" style="108" customWidth="1"/>
    <col min="8456" max="8456" width="6.42578125" style="108" customWidth="1"/>
    <col min="8457" max="8457" width="5.7109375" style="108" customWidth="1"/>
    <col min="8458" max="8458" width="13.140625" style="108" customWidth="1"/>
    <col min="8459" max="8703" width="9.140625" style="108"/>
    <col min="8704" max="8704" width="4.7109375" style="108" customWidth="1"/>
    <col min="8705" max="8705" width="18.5703125" style="108" customWidth="1"/>
    <col min="8706" max="8706" width="40.5703125" style="108" customWidth="1"/>
    <col min="8707" max="8707" width="5.5703125" style="108" customWidth="1"/>
    <col min="8708" max="8708" width="6.42578125" style="108" customWidth="1"/>
    <col min="8709" max="8709" width="9.42578125" style="108" customWidth="1"/>
    <col min="8710" max="8710" width="9.28515625" style="108" customWidth="1"/>
    <col min="8711" max="8711" width="10.140625" style="108" customWidth="1"/>
    <col min="8712" max="8712" width="6.42578125" style="108" customWidth="1"/>
    <col min="8713" max="8713" width="5.7109375" style="108" customWidth="1"/>
    <col min="8714" max="8714" width="13.140625" style="108" customWidth="1"/>
    <col min="8715" max="8959" width="9.140625" style="108"/>
    <col min="8960" max="8960" width="4.7109375" style="108" customWidth="1"/>
    <col min="8961" max="8961" width="18.5703125" style="108" customWidth="1"/>
    <col min="8962" max="8962" width="40.5703125" style="108" customWidth="1"/>
    <col min="8963" max="8963" width="5.5703125" style="108" customWidth="1"/>
    <col min="8964" max="8964" width="6.42578125" style="108" customWidth="1"/>
    <col min="8965" max="8965" width="9.42578125" style="108" customWidth="1"/>
    <col min="8966" max="8966" width="9.28515625" style="108" customWidth="1"/>
    <col min="8967" max="8967" width="10.140625" style="108" customWidth="1"/>
    <col min="8968" max="8968" width="6.42578125" style="108" customWidth="1"/>
    <col min="8969" max="8969" width="5.7109375" style="108" customWidth="1"/>
    <col min="8970" max="8970" width="13.140625" style="108" customWidth="1"/>
    <col min="8971" max="9215" width="9.140625" style="108"/>
    <col min="9216" max="9216" width="4.7109375" style="108" customWidth="1"/>
    <col min="9217" max="9217" width="18.5703125" style="108" customWidth="1"/>
    <col min="9218" max="9218" width="40.5703125" style="108" customWidth="1"/>
    <col min="9219" max="9219" width="5.5703125" style="108" customWidth="1"/>
    <col min="9220" max="9220" width="6.42578125" style="108" customWidth="1"/>
    <col min="9221" max="9221" width="9.42578125" style="108" customWidth="1"/>
    <col min="9222" max="9222" width="9.28515625" style="108" customWidth="1"/>
    <col min="9223" max="9223" width="10.140625" style="108" customWidth="1"/>
    <col min="9224" max="9224" width="6.42578125" style="108" customWidth="1"/>
    <col min="9225" max="9225" width="5.7109375" style="108" customWidth="1"/>
    <col min="9226" max="9226" width="13.140625" style="108" customWidth="1"/>
    <col min="9227" max="9471" width="9.140625" style="108"/>
    <col min="9472" max="9472" width="4.7109375" style="108" customWidth="1"/>
    <col min="9473" max="9473" width="18.5703125" style="108" customWidth="1"/>
    <col min="9474" max="9474" width="40.5703125" style="108" customWidth="1"/>
    <col min="9475" max="9475" width="5.5703125" style="108" customWidth="1"/>
    <col min="9476" max="9476" width="6.42578125" style="108" customWidth="1"/>
    <col min="9477" max="9477" width="9.42578125" style="108" customWidth="1"/>
    <col min="9478" max="9478" width="9.28515625" style="108" customWidth="1"/>
    <col min="9479" max="9479" width="10.140625" style="108" customWidth="1"/>
    <col min="9480" max="9480" width="6.42578125" style="108" customWidth="1"/>
    <col min="9481" max="9481" width="5.7109375" style="108" customWidth="1"/>
    <col min="9482" max="9482" width="13.140625" style="108" customWidth="1"/>
    <col min="9483" max="9727" width="9.140625" style="108"/>
    <col min="9728" max="9728" width="4.7109375" style="108" customWidth="1"/>
    <col min="9729" max="9729" width="18.5703125" style="108" customWidth="1"/>
    <col min="9730" max="9730" width="40.5703125" style="108" customWidth="1"/>
    <col min="9731" max="9731" width="5.5703125" style="108" customWidth="1"/>
    <col min="9732" max="9732" width="6.42578125" style="108" customWidth="1"/>
    <col min="9733" max="9733" width="9.42578125" style="108" customWidth="1"/>
    <col min="9734" max="9734" width="9.28515625" style="108" customWidth="1"/>
    <col min="9735" max="9735" width="10.140625" style="108" customWidth="1"/>
    <col min="9736" max="9736" width="6.42578125" style="108" customWidth="1"/>
    <col min="9737" max="9737" width="5.7109375" style="108" customWidth="1"/>
    <col min="9738" max="9738" width="13.140625" style="108" customWidth="1"/>
    <col min="9739" max="9983" width="9.140625" style="108"/>
    <col min="9984" max="9984" width="4.7109375" style="108" customWidth="1"/>
    <col min="9985" max="9985" width="18.5703125" style="108" customWidth="1"/>
    <col min="9986" max="9986" width="40.5703125" style="108" customWidth="1"/>
    <col min="9987" max="9987" width="5.5703125" style="108" customWidth="1"/>
    <col min="9988" max="9988" width="6.42578125" style="108" customWidth="1"/>
    <col min="9989" max="9989" width="9.42578125" style="108" customWidth="1"/>
    <col min="9990" max="9990" width="9.28515625" style="108" customWidth="1"/>
    <col min="9991" max="9991" width="10.140625" style="108" customWidth="1"/>
    <col min="9992" max="9992" width="6.42578125" style="108" customWidth="1"/>
    <col min="9993" max="9993" width="5.7109375" style="108" customWidth="1"/>
    <col min="9994" max="9994" width="13.140625" style="108" customWidth="1"/>
    <col min="9995" max="10239" width="9.140625" style="108"/>
    <col min="10240" max="10240" width="4.7109375" style="108" customWidth="1"/>
    <col min="10241" max="10241" width="18.5703125" style="108" customWidth="1"/>
    <col min="10242" max="10242" width="40.5703125" style="108" customWidth="1"/>
    <col min="10243" max="10243" width="5.5703125" style="108" customWidth="1"/>
    <col min="10244" max="10244" width="6.42578125" style="108" customWidth="1"/>
    <col min="10245" max="10245" width="9.42578125" style="108" customWidth="1"/>
    <col min="10246" max="10246" width="9.28515625" style="108" customWidth="1"/>
    <col min="10247" max="10247" width="10.140625" style="108" customWidth="1"/>
    <col min="10248" max="10248" width="6.42578125" style="108" customWidth="1"/>
    <col min="10249" max="10249" width="5.7109375" style="108" customWidth="1"/>
    <col min="10250" max="10250" width="13.140625" style="108" customWidth="1"/>
    <col min="10251" max="10495" width="9.140625" style="108"/>
    <col min="10496" max="10496" width="4.7109375" style="108" customWidth="1"/>
    <col min="10497" max="10497" width="18.5703125" style="108" customWidth="1"/>
    <col min="10498" max="10498" width="40.5703125" style="108" customWidth="1"/>
    <col min="10499" max="10499" width="5.5703125" style="108" customWidth="1"/>
    <col min="10500" max="10500" width="6.42578125" style="108" customWidth="1"/>
    <col min="10501" max="10501" width="9.42578125" style="108" customWidth="1"/>
    <col min="10502" max="10502" width="9.28515625" style="108" customWidth="1"/>
    <col min="10503" max="10503" width="10.140625" style="108" customWidth="1"/>
    <col min="10504" max="10504" width="6.42578125" style="108" customWidth="1"/>
    <col min="10505" max="10505" width="5.7109375" style="108" customWidth="1"/>
    <col min="10506" max="10506" width="13.140625" style="108" customWidth="1"/>
    <col min="10507" max="10751" width="9.140625" style="108"/>
    <col min="10752" max="10752" width="4.7109375" style="108" customWidth="1"/>
    <col min="10753" max="10753" width="18.5703125" style="108" customWidth="1"/>
    <col min="10754" max="10754" width="40.5703125" style="108" customWidth="1"/>
    <col min="10755" max="10755" width="5.5703125" style="108" customWidth="1"/>
    <col min="10756" max="10756" width="6.42578125" style="108" customWidth="1"/>
    <col min="10757" max="10757" width="9.42578125" style="108" customWidth="1"/>
    <col min="10758" max="10758" width="9.28515625" style="108" customWidth="1"/>
    <col min="10759" max="10759" width="10.140625" style="108" customWidth="1"/>
    <col min="10760" max="10760" width="6.42578125" style="108" customWidth="1"/>
    <col min="10761" max="10761" width="5.7109375" style="108" customWidth="1"/>
    <col min="10762" max="10762" width="13.140625" style="108" customWidth="1"/>
    <col min="10763" max="11007" width="9.140625" style="108"/>
    <col min="11008" max="11008" width="4.7109375" style="108" customWidth="1"/>
    <col min="11009" max="11009" width="18.5703125" style="108" customWidth="1"/>
    <col min="11010" max="11010" width="40.5703125" style="108" customWidth="1"/>
    <col min="11011" max="11011" width="5.5703125" style="108" customWidth="1"/>
    <col min="11012" max="11012" width="6.42578125" style="108" customWidth="1"/>
    <col min="11013" max="11013" width="9.42578125" style="108" customWidth="1"/>
    <col min="11014" max="11014" width="9.28515625" style="108" customWidth="1"/>
    <col min="11015" max="11015" width="10.140625" style="108" customWidth="1"/>
    <col min="11016" max="11016" width="6.42578125" style="108" customWidth="1"/>
    <col min="11017" max="11017" width="5.7109375" style="108" customWidth="1"/>
    <col min="11018" max="11018" width="13.140625" style="108" customWidth="1"/>
    <col min="11019" max="11263" width="9.140625" style="108"/>
    <col min="11264" max="11264" width="4.7109375" style="108" customWidth="1"/>
    <col min="11265" max="11265" width="18.5703125" style="108" customWidth="1"/>
    <col min="11266" max="11266" width="40.5703125" style="108" customWidth="1"/>
    <col min="11267" max="11267" width="5.5703125" style="108" customWidth="1"/>
    <col min="11268" max="11268" width="6.42578125" style="108" customWidth="1"/>
    <col min="11269" max="11269" width="9.42578125" style="108" customWidth="1"/>
    <col min="11270" max="11270" width="9.28515625" style="108" customWidth="1"/>
    <col min="11271" max="11271" width="10.140625" style="108" customWidth="1"/>
    <col min="11272" max="11272" width="6.42578125" style="108" customWidth="1"/>
    <col min="11273" max="11273" width="5.7109375" style="108" customWidth="1"/>
    <col min="11274" max="11274" width="13.140625" style="108" customWidth="1"/>
    <col min="11275" max="11519" width="9.140625" style="108"/>
    <col min="11520" max="11520" width="4.7109375" style="108" customWidth="1"/>
    <col min="11521" max="11521" width="18.5703125" style="108" customWidth="1"/>
    <col min="11522" max="11522" width="40.5703125" style="108" customWidth="1"/>
    <col min="11523" max="11523" width="5.5703125" style="108" customWidth="1"/>
    <col min="11524" max="11524" width="6.42578125" style="108" customWidth="1"/>
    <col min="11525" max="11525" width="9.42578125" style="108" customWidth="1"/>
    <col min="11526" max="11526" width="9.28515625" style="108" customWidth="1"/>
    <col min="11527" max="11527" width="10.140625" style="108" customWidth="1"/>
    <col min="11528" max="11528" width="6.42578125" style="108" customWidth="1"/>
    <col min="11529" max="11529" width="5.7109375" style="108" customWidth="1"/>
    <col min="11530" max="11530" width="13.140625" style="108" customWidth="1"/>
    <col min="11531" max="11775" width="9.140625" style="108"/>
    <col min="11776" max="11776" width="4.7109375" style="108" customWidth="1"/>
    <col min="11777" max="11777" width="18.5703125" style="108" customWidth="1"/>
    <col min="11778" max="11778" width="40.5703125" style="108" customWidth="1"/>
    <col min="11779" max="11779" width="5.5703125" style="108" customWidth="1"/>
    <col min="11780" max="11780" width="6.42578125" style="108" customWidth="1"/>
    <col min="11781" max="11781" width="9.42578125" style="108" customWidth="1"/>
    <col min="11782" max="11782" width="9.28515625" style="108" customWidth="1"/>
    <col min="11783" max="11783" width="10.140625" style="108" customWidth="1"/>
    <col min="11784" max="11784" width="6.42578125" style="108" customWidth="1"/>
    <col min="11785" max="11785" width="5.7109375" style="108" customWidth="1"/>
    <col min="11786" max="11786" width="13.140625" style="108" customWidth="1"/>
    <col min="11787" max="12031" width="9.140625" style="108"/>
    <col min="12032" max="12032" width="4.7109375" style="108" customWidth="1"/>
    <col min="12033" max="12033" width="18.5703125" style="108" customWidth="1"/>
    <col min="12034" max="12034" width="40.5703125" style="108" customWidth="1"/>
    <col min="12035" max="12035" width="5.5703125" style="108" customWidth="1"/>
    <col min="12036" max="12036" width="6.42578125" style="108" customWidth="1"/>
    <col min="12037" max="12037" width="9.42578125" style="108" customWidth="1"/>
    <col min="12038" max="12038" width="9.28515625" style="108" customWidth="1"/>
    <col min="12039" max="12039" width="10.140625" style="108" customWidth="1"/>
    <col min="12040" max="12040" width="6.42578125" style="108" customWidth="1"/>
    <col min="12041" max="12041" width="5.7109375" style="108" customWidth="1"/>
    <col min="12042" max="12042" width="13.140625" style="108" customWidth="1"/>
    <col min="12043" max="12287" width="9.140625" style="108"/>
    <col min="12288" max="12288" width="4.7109375" style="108" customWidth="1"/>
    <col min="12289" max="12289" width="18.5703125" style="108" customWidth="1"/>
    <col min="12290" max="12290" width="40.5703125" style="108" customWidth="1"/>
    <col min="12291" max="12291" width="5.5703125" style="108" customWidth="1"/>
    <col min="12292" max="12292" width="6.42578125" style="108" customWidth="1"/>
    <col min="12293" max="12293" width="9.42578125" style="108" customWidth="1"/>
    <col min="12294" max="12294" width="9.28515625" style="108" customWidth="1"/>
    <col min="12295" max="12295" width="10.140625" style="108" customWidth="1"/>
    <col min="12296" max="12296" width="6.42578125" style="108" customWidth="1"/>
    <col min="12297" max="12297" width="5.7109375" style="108" customWidth="1"/>
    <col min="12298" max="12298" width="13.140625" style="108" customWidth="1"/>
    <col min="12299" max="12543" width="9.140625" style="108"/>
    <col min="12544" max="12544" width="4.7109375" style="108" customWidth="1"/>
    <col min="12545" max="12545" width="18.5703125" style="108" customWidth="1"/>
    <col min="12546" max="12546" width="40.5703125" style="108" customWidth="1"/>
    <col min="12547" max="12547" width="5.5703125" style="108" customWidth="1"/>
    <col min="12548" max="12548" width="6.42578125" style="108" customWidth="1"/>
    <col min="12549" max="12549" width="9.42578125" style="108" customWidth="1"/>
    <col min="12550" max="12550" width="9.28515625" style="108" customWidth="1"/>
    <col min="12551" max="12551" width="10.140625" style="108" customWidth="1"/>
    <col min="12552" max="12552" width="6.42578125" style="108" customWidth="1"/>
    <col min="12553" max="12553" width="5.7109375" style="108" customWidth="1"/>
    <col min="12554" max="12554" width="13.140625" style="108" customWidth="1"/>
    <col min="12555" max="12799" width="9.140625" style="108"/>
    <col min="12800" max="12800" width="4.7109375" style="108" customWidth="1"/>
    <col min="12801" max="12801" width="18.5703125" style="108" customWidth="1"/>
    <col min="12802" max="12802" width="40.5703125" style="108" customWidth="1"/>
    <col min="12803" max="12803" width="5.5703125" style="108" customWidth="1"/>
    <col min="12804" max="12804" width="6.42578125" style="108" customWidth="1"/>
    <col min="12805" max="12805" width="9.42578125" style="108" customWidth="1"/>
    <col min="12806" max="12806" width="9.28515625" style="108" customWidth="1"/>
    <col min="12807" max="12807" width="10.140625" style="108" customWidth="1"/>
    <col min="12808" max="12808" width="6.42578125" style="108" customWidth="1"/>
    <col min="12809" max="12809" width="5.7109375" style="108" customWidth="1"/>
    <col min="12810" max="12810" width="13.140625" style="108" customWidth="1"/>
    <col min="12811" max="13055" width="9.140625" style="108"/>
    <col min="13056" max="13056" width="4.7109375" style="108" customWidth="1"/>
    <col min="13057" max="13057" width="18.5703125" style="108" customWidth="1"/>
    <col min="13058" max="13058" width="40.5703125" style="108" customWidth="1"/>
    <col min="13059" max="13059" width="5.5703125" style="108" customWidth="1"/>
    <col min="13060" max="13060" width="6.42578125" style="108" customWidth="1"/>
    <col min="13061" max="13061" width="9.42578125" style="108" customWidth="1"/>
    <col min="13062" max="13062" width="9.28515625" style="108" customWidth="1"/>
    <col min="13063" max="13063" width="10.140625" style="108" customWidth="1"/>
    <col min="13064" max="13064" width="6.42578125" style="108" customWidth="1"/>
    <col min="13065" max="13065" width="5.7109375" style="108" customWidth="1"/>
    <col min="13066" max="13066" width="13.140625" style="108" customWidth="1"/>
    <col min="13067" max="13311" width="9.140625" style="108"/>
    <col min="13312" max="13312" width="4.7109375" style="108" customWidth="1"/>
    <col min="13313" max="13313" width="18.5703125" style="108" customWidth="1"/>
    <col min="13314" max="13314" width="40.5703125" style="108" customWidth="1"/>
    <col min="13315" max="13315" width="5.5703125" style="108" customWidth="1"/>
    <col min="13316" max="13316" width="6.42578125" style="108" customWidth="1"/>
    <col min="13317" max="13317" width="9.42578125" style="108" customWidth="1"/>
    <col min="13318" max="13318" width="9.28515625" style="108" customWidth="1"/>
    <col min="13319" max="13319" width="10.140625" style="108" customWidth="1"/>
    <col min="13320" max="13320" width="6.42578125" style="108" customWidth="1"/>
    <col min="13321" max="13321" width="5.7109375" style="108" customWidth="1"/>
    <col min="13322" max="13322" width="13.140625" style="108" customWidth="1"/>
    <col min="13323" max="13567" width="9.140625" style="108"/>
    <col min="13568" max="13568" width="4.7109375" style="108" customWidth="1"/>
    <col min="13569" max="13569" width="18.5703125" style="108" customWidth="1"/>
    <col min="13570" max="13570" width="40.5703125" style="108" customWidth="1"/>
    <col min="13571" max="13571" width="5.5703125" style="108" customWidth="1"/>
    <col min="13572" max="13572" width="6.42578125" style="108" customWidth="1"/>
    <col min="13573" max="13573" width="9.42578125" style="108" customWidth="1"/>
    <col min="13574" max="13574" width="9.28515625" style="108" customWidth="1"/>
    <col min="13575" max="13575" width="10.140625" style="108" customWidth="1"/>
    <col min="13576" max="13576" width="6.42578125" style="108" customWidth="1"/>
    <col min="13577" max="13577" width="5.7109375" style="108" customWidth="1"/>
    <col min="13578" max="13578" width="13.140625" style="108" customWidth="1"/>
    <col min="13579" max="13823" width="9.140625" style="108"/>
    <col min="13824" max="13824" width="4.7109375" style="108" customWidth="1"/>
    <col min="13825" max="13825" width="18.5703125" style="108" customWidth="1"/>
    <col min="13826" max="13826" width="40.5703125" style="108" customWidth="1"/>
    <col min="13827" max="13827" width="5.5703125" style="108" customWidth="1"/>
    <col min="13828" max="13828" width="6.42578125" style="108" customWidth="1"/>
    <col min="13829" max="13829" width="9.42578125" style="108" customWidth="1"/>
    <col min="13830" max="13830" width="9.28515625" style="108" customWidth="1"/>
    <col min="13831" max="13831" width="10.140625" style="108" customWidth="1"/>
    <col min="13832" max="13832" width="6.42578125" style="108" customWidth="1"/>
    <col min="13833" max="13833" width="5.7109375" style="108" customWidth="1"/>
    <col min="13834" max="13834" width="13.140625" style="108" customWidth="1"/>
    <col min="13835" max="14079" width="9.140625" style="108"/>
    <col min="14080" max="14080" width="4.7109375" style="108" customWidth="1"/>
    <col min="14081" max="14081" width="18.5703125" style="108" customWidth="1"/>
    <col min="14082" max="14082" width="40.5703125" style="108" customWidth="1"/>
    <col min="14083" max="14083" width="5.5703125" style="108" customWidth="1"/>
    <col min="14084" max="14084" width="6.42578125" style="108" customWidth="1"/>
    <col min="14085" max="14085" width="9.42578125" style="108" customWidth="1"/>
    <col min="14086" max="14086" width="9.28515625" style="108" customWidth="1"/>
    <col min="14087" max="14087" width="10.140625" style="108" customWidth="1"/>
    <col min="14088" max="14088" width="6.42578125" style="108" customWidth="1"/>
    <col min="14089" max="14089" width="5.7109375" style="108" customWidth="1"/>
    <col min="14090" max="14090" width="13.140625" style="108" customWidth="1"/>
    <col min="14091" max="14335" width="9.140625" style="108"/>
    <col min="14336" max="14336" width="4.7109375" style="108" customWidth="1"/>
    <col min="14337" max="14337" width="18.5703125" style="108" customWidth="1"/>
    <col min="14338" max="14338" width="40.5703125" style="108" customWidth="1"/>
    <col min="14339" max="14339" width="5.5703125" style="108" customWidth="1"/>
    <col min="14340" max="14340" width="6.42578125" style="108" customWidth="1"/>
    <col min="14341" max="14341" width="9.42578125" style="108" customWidth="1"/>
    <col min="14342" max="14342" width="9.28515625" style="108" customWidth="1"/>
    <col min="14343" max="14343" width="10.140625" style="108" customWidth="1"/>
    <col min="14344" max="14344" width="6.42578125" style="108" customWidth="1"/>
    <col min="14345" max="14345" width="5.7109375" style="108" customWidth="1"/>
    <col min="14346" max="14346" width="13.140625" style="108" customWidth="1"/>
    <col min="14347" max="14591" width="9.140625" style="108"/>
    <col min="14592" max="14592" width="4.7109375" style="108" customWidth="1"/>
    <col min="14593" max="14593" width="18.5703125" style="108" customWidth="1"/>
    <col min="14594" max="14594" width="40.5703125" style="108" customWidth="1"/>
    <col min="14595" max="14595" width="5.5703125" style="108" customWidth="1"/>
    <col min="14596" max="14596" width="6.42578125" style="108" customWidth="1"/>
    <col min="14597" max="14597" width="9.42578125" style="108" customWidth="1"/>
    <col min="14598" max="14598" width="9.28515625" style="108" customWidth="1"/>
    <col min="14599" max="14599" width="10.140625" style="108" customWidth="1"/>
    <col min="14600" max="14600" width="6.42578125" style="108" customWidth="1"/>
    <col min="14601" max="14601" width="5.7109375" style="108" customWidth="1"/>
    <col min="14602" max="14602" width="13.140625" style="108" customWidth="1"/>
    <col min="14603" max="14847" width="9.140625" style="108"/>
    <col min="14848" max="14848" width="4.7109375" style="108" customWidth="1"/>
    <col min="14849" max="14849" width="18.5703125" style="108" customWidth="1"/>
    <col min="14850" max="14850" width="40.5703125" style="108" customWidth="1"/>
    <col min="14851" max="14851" width="5.5703125" style="108" customWidth="1"/>
    <col min="14852" max="14852" width="6.42578125" style="108" customWidth="1"/>
    <col min="14853" max="14853" width="9.42578125" style="108" customWidth="1"/>
    <col min="14854" max="14854" width="9.28515625" style="108" customWidth="1"/>
    <col min="14855" max="14855" width="10.140625" style="108" customWidth="1"/>
    <col min="14856" max="14856" width="6.42578125" style="108" customWidth="1"/>
    <col min="14857" max="14857" width="5.7109375" style="108" customWidth="1"/>
    <col min="14858" max="14858" width="13.140625" style="108" customWidth="1"/>
    <col min="14859" max="15103" width="9.140625" style="108"/>
    <col min="15104" max="15104" width="4.7109375" style="108" customWidth="1"/>
    <col min="15105" max="15105" width="18.5703125" style="108" customWidth="1"/>
    <col min="15106" max="15106" width="40.5703125" style="108" customWidth="1"/>
    <col min="15107" max="15107" width="5.5703125" style="108" customWidth="1"/>
    <col min="15108" max="15108" width="6.42578125" style="108" customWidth="1"/>
    <col min="15109" max="15109" width="9.42578125" style="108" customWidth="1"/>
    <col min="15110" max="15110" width="9.28515625" style="108" customWidth="1"/>
    <col min="15111" max="15111" width="10.140625" style="108" customWidth="1"/>
    <col min="15112" max="15112" width="6.42578125" style="108" customWidth="1"/>
    <col min="15113" max="15113" width="5.7109375" style="108" customWidth="1"/>
    <col min="15114" max="15114" width="13.140625" style="108" customWidth="1"/>
    <col min="15115" max="15359" width="9.140625" style="108"/>
    <col min="15360" max="15360" width="4.7109375" style="108" customWidth="1"/>
    <col min="15361" max="15361" width="18.5703125" style="108" customWidth="1"/>
    <col min="15362" max="15362" width="40.5703125" style="108" customWidth="1"/>
    <col min="15363" max="15363" width="5.5703125" style="108" customWidth="1"/>
    <col min="15364" max="15364" width="6.42578125" style="108" customWidth="1"/>
    <col min="15365" max="15365" width="9.42578125" style="108" customWidth="1"/>
    <col min="15366" max="15366" width="9.28515625" style="108" customWidth="1"/>
    <col min="15367" max="15367" width="10.140625" style="108" customWidth="1"/>
    <col min="15368" max="15368" width="6.42578125" style="108" customWidth="1"/>
    <col min="15369" max="15369" width="5.7109375" style="108" customWidth="1"/>
    <col min="15370" max="15370" width="13.140625" style="108" customWidth="1"/>
    <col min="15371" max="15615" width="9.140625" style="108"/>
    <col min="15616" max="15616" width="4.7109375" style="108" customWidth="1"/>
    <col min="15617" max="15617" width="18.5703125" style="108" customWidth="1"/>
    <col min="15618" max="15618" width="40.5703125" style="108" customWidth="1"/>
    <col min="15619" max="15619" width="5.5703125" style="108" customWidth="1"/>
    <col min="15620" max="15620" width="6.42578125" style="108" customWidth="1"/>
    <col min="15621" max="15621" width="9.42578125" style="108" customWidth="1"/>
    <col min="15622" max="15622" width="9.28515625" style="108" customWidth="1"/>
    <col min="15623" max="15623" width="10.140625" style="108" customWidth="1"/>
    <col min="15624" max="15624" width="6.42578125" style="108" customWidth="1"/>
    <col min="15625" max="15625" width="5.7109375" style="108" customWidth="1"/>
    <col min="15626" max="15626" width="13.140625" style="108" customWidth="1"/>
    <col min="15627" max="15871" width="9.140625" style="108"/>
    <col min="15872" max="15872" width="4.7109375" style="108" customWidth="1"/>
    <col min="15873" max="15873" width="18.5703125" style="108" customWidth="1"/>
    <col min="15874" max="15874" width="40.5703125" style="108" customWidth="1"/>
    <col min="15875" max="15875" width="5.5703125" style="108" customWidth="1"/>
    <col min="15876" max="15876" width="6.42578125" style="108" customWidth="1"/>
    <col min="15877" max="15877" width="9.42578125" style="108" customWidth="1"/>
    <col min="15878" max="15878" width="9.28515625" style="108" customWidth="1"/>
    <col min="15879" max="15879" width="10.140625" style="108" customWidth="1"/>
    <col min="15880" max="15880" width="6.42578125" style="108" customWidth="1"/>
    <col min="15881" max="15881" width="5.7109375" style="108" customWidth="1"/>
    <col min="15882" max="15882" width="13.140625" style="108" customWidth="1"/>
    <col min="15883" max="16127" width="9.140625" style="108"/>
    <col min="16128" max="16128" width="4.7109375" style="108" customWidth="1"/>
    <col min="16129" max="16129" width="18.5703125" style="108" customWidth="1"/>
    <col min="16130" max="16130" width="40.5703125" style="108" customWidth="1"/>
    <col min="16131" max="16131" width="5.5703125" style="108" customWidth="1"/>
    <col min="16132" max="16132" width="6.42578125" style="108" customWidth="1"/>
    <col min="16133" max="16133" width="9.42578125" style="108" customWidth="1"/>
    <col min="16134" max="16134" width="9.28515625" style="108" customWidth="1"/>
    <col min="16135" max="16135" width="10.140625" style="108" customWidth="1"/>
    <col min="16136" max="16136" width="6.42578125" style="108" customWidth="1"/>
    <col min="16137" max="16137" width="5.7109375" style="108" customWidth="1"/>
    <col min="16138" max="16138" width="13.140625" style="108" customWidth="1"/>
    <col min="16139" max="16384" width="9.140625" style="108"/>
  </cols>
  <sheetData>
    <row r="1" spans="1:10" ht="15.75" x14ac:dyDescent="0.25">
      <c r="A1" s="288" t="s">
        <v>63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15.75" x14ac:dyDescent="0.25">
      <c r="A2" s="288" t="s">
        <v>1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8.25" customHeight="1" thickBo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0" customFormat="1" ht="18" customHeight="1" thickTop="1" thickBot="1" x14ac:dyDescent="0.3">
      <c r="A4" s="176" t="s">
        <v>64</v>
      </c>
      <c r="B4" s="289" t="s">
        <v>65</v>
      </c>
      <c r="C4" s="290"/>
      <c r="D4" s="176" t="s">
        <v>64</v>
      </c>
      <c r="E4" s="291" t="s">
        <v>66</v>
      </c>
      <c r="F4" s="291"/>
      <c r="G4" s="291"/>
      <c r="H4" s="291"/>
      <c r="I4" s="291"/>
      <c r="J4" s="291"/>
    </row>
    <row r="5" spans="1:10" s="110" customFormat="1" ht="18" customHeight="1" thickTop="1" x14ac:dyDescent="0.25">
      <c r="A5" s="177">
        <v>1</v>
      </c>
      <c r="B5" s="178" t="s">
        <v>55</v>
      </c>
      <c r="C5" s="205" t="str">
        <f>'DATA SKP'!E10</f>
        <v>Drs. Xxxxxxx, M.Pd</v>
      </c>
      <c r="D5" s="177">
        <v>1</v>
      </c>
      <c r="E5" s="292" t="s">
        <v>55</v>
      </c>
      <c r="F5" s="292"/>
      <c r="G5" s="293" t="str">
        <f>'DATA SKP'!E4</f>
        <v>Xxxxxx, ST</v>
      </c>
      <c r="H5" s="293"/>
      <c r="I5" s="293"/>
      <c r="J5" s="293"/>
    </row>
    <row r="6" spans="1:10" s="110" customFormat="1" ht="18" customHeight="1" x14ac:dyDescent="0.25">
      <c r="A6" s="179">
        <v>2</v>
      </c>
      <c r="B6" s="180" t="s">
        <v>8</v>
      </c>
      <c r="C6" s="206" t="str">
        <f>'DATA SKP'!E11</f>
        <v>19xxxxxx 19xxxx 1 0xx</v>
      </c>
      <c r="D6" s="179">
        <v>2</v>
      </c>
      <c r="E6" s="286" t="s">
        <v>8</v>
      </c>
      <c r="F6" s="286"/>
      <c r="G6" s="287" t="str">
        <f>'DATA SKP'!E5</f>
        <v>19xxxxxx 19xxxx 1 0xx</v>
      </c>
      <c r="H6" s="287"/>
      <c r="I6" s="287"/>
      <c r="J6" s="287"/>
    </row>
    <row r="7" spans="1:10" s="110" customFormat="1" ht="18" customHeight="1" x14ac:dyDescent="0.25">
      <c r="A7" s="179">
        <v>3</v>
      </c>
      <c r="B7" s="180" t="s">
        <v>57</v>
      </c>
      <c r="C7" s="206" t="str">
        <f>'DATA SKP'!E12</f>
        <v>Pembina (IV/a)</v>
      </c>
      <c r="D7" s="179">
        <v>3</v>
      </c>
      <c r="E7" s="286" t="s">
        <v>57</v>
      </c>
      <c r="F7" s="286"/>
      <c r="G7" s="287" t="str">
        <f>'DATA SKP'!E6</f>
        <v>Penata Muda Tk I (III b)</v>
      </c>
      <c r="H7" s="287"/>
      <c r="I7" s="287"/>
      <c r="J7" s="287"/>
    </row>
    <row r="8" spans="1:10" s="110" customFormat="1" ht="18" customHeight="1" x14ac:dyDescent="0.25">
      <c r="A8" s="179">
        <v>4</v>
      </c>
      <c r="B8" s="180" t="s">
        <v>58</v>
      </c>
      <c r="C8" s="206" t="str">
        <f>'DATA SKP'!E13</f>
        <v>Kepala Xxxxxxx</v>
      </c>
      <c r="D8" s="179">
        <v>4</v>
      </c>
      <c r="E8" s="286" t="s">
        <v>58</v>
      </c>
      <c r="F8" s="286"/>
      <c r="G8" s="287" t="str">
        <f>'DATA SKP'!E7</f>
        <v>Instruktur Ahli Pertama</v>
      </c>
      <c r="H8" s="287"/>
      <c r="I8" s="287"/>
      <c r="J8" s="287"/>
    </row>
    <row r="9" spans="1:10" s="110" customFormat="1" ht="33" customHeight="1" thickBot="1" x14ac:dyDescent="0.3">
      <c r="A9" s="181">
        <v>5</v>
      </c>
      <c r="B9" s="182" t="s">
        <v>59</v>
      </c>
      <c r="C9" s="207" t="str">
        <f>'DATA SKP'!E14</f>
        <v>Dinas Xxxxxxxx</v>
      </c>
      <c r="D9" s="181">
        <v>5</v>
      </c>
      <c r="E9" s="296" t="s">
        <v>59</v>
      </c>
      <c r="F9" s="296"/>
      <c r="G9" s="297" t="str">
        <f>C9</f>
        <v>Dinas Xxxxxxxx</v>
      </c>
      <c r="H9" s="297"/>
      <c r="I9" s="297"/>
      <c r="J9" s="297"/>
    </row>
    <row r="10" spans="1:10" ht="18.75" customHeight="1" thickTop="1" x14ac:dyDescent="0.2">
      <c r="A10" s="299" t="s">
        <v>64</v>
      </c>
      <c r="B10" s="299" t="s">
        <v>67</v>
      </c>
      <c r="C10" s="299"/>
      <c r="D10" s="299" t="s">
        <v>68</v>
      </c>
      <c r="E10" s="301" t="s">
        <v>69</v>
      </c>
      <c r="F10" s="301"/>
      <c r="G10" s="301"/>
      <c r="H10" s="301"/>
      <c r="I10" s="301"/>
      <c r="J10" s="301"/>
    </row>
    <row r="11" spans="1:10" ht="18.75" customHeight="1" thickBot="1" x14ac:dyDescent="0.25">
      <c r="A11" s="300"/>
      <c r="B11" s="300"/>
      <c r="C11" s="300"/>
      <c r="D11" s="300"/>
      <c r="E11" s="302" t="s">
        <v>70</v>
      </c>
      <c r="F11" s="302"/>
      <c r="G11" s="183" t="s">
        <v>71</v>
      </c>
      <c r="H11" s="302" t="s">
        <v>72</v>
      </c>
      <c r="I11" s="302"/>
      <c r="J11" s="183" t="s">
        <v>73</v>
      </c>
    </row>
    <row r="12" spans="1:10" ht="77.25" customHeight="1" thickTop="1" x14ac:dyDescent="0.2">
      <c r="A12" s="184">
        <v>1</v>
      </c>
      <c r="B12" s="298" t="s">
        <v>126</v>
      </c>
      <c r="C12" s="298"/>
      <c r="D12" s="185">
        <v>1.8719999999999999</v>
      </c>
      <c r="E12" s="193">
        <v>24</v>
      </c>
      <c r="F12" s="194" t="s">
        <v>133</v>
      </c>
      <c r="G12" s="185">
        <v>100</v>
      </c>
      <c r="H12" s="195">
        <v>12</v>
      </c>
      <c r="I12" s="196" t="s">
        <v>141</v>
      </c>
      <c r="J12" s="190" t="s">
        <v>140</v>
      </c>
    </row>
    <row r="13" spans="1:10" ht="65.25" customHeight="1" x14ac:dyDescent="0.2">
      <c r="A13" s="186">
        <v>2</v>
      </c>
      <c r="B13" s="294" t="s">
        <v>127</v>
      </c>
      <c r="C13" s="294"/>
      <c r="D13" s="187">
        <v>1.32</v>
      </c>
      <c r="E13" s="197">
        <v>24</v>
      </c>
      <c r="F13" s="198" t="s">
        <v>134</v>
      </c>
      <c r="G13" s="187">
        <v>100</v>
      </c>
      <c r="H13" s="199">
        <v>12</v>
      </c>
      <c r="I13" s="200" t="s">
        <v>141</v>
      </c>
      <c r="J13" s="191" t="s">
        <v>140</v>
      </c>
    </row>
    <row r="14" spans="1:10" ht="58.5" customHeight="1" x14ac:dyDescent="0.2">
      <c r="A14" s="186">
        <v>3</v>
      </c>
      <c r="B14" s="294" t="s">
        <v>128</v>
      </c>
      <c r="C14" s="294"/>
      <c r="D14" s="187">
        <v>6.7200000000000006</v>
      </c>
      <c r="E14" s="197">
        <v>48</v>
      </c>
      <c r="F14" s="198" t="s">
        <v>135</v>
      </c>
      <c r="G14" s="187">
        <v>100</v>
      </c>
      <c r="H14" s="199">
        <v>12</v>
      </c>
      <c r="I14" s="200" t="s">
        <v>141</v>
      </c>
      <c r="J14" s="191" t="s">
        <v>140</v>
      </c>
    </row>
    <row r="15" spans="1:10" ht="44.25" customHeight="1" x14ac:dyDescent="0.2">
      <c r="A15" s="186">
        <v>4</v>
      </c>
      <c r="B15" s="294" t="s">
        <v>129</v>
      </c>
      <c r="C15" s="294"/>
      <c r="D15" s="187">
        <v>6.4</v>
      </c>
      <c r="E15" s="197">
        <v>800</v>
      </c>
      <c r="F15" s="198" t="s">
        <v>136</v>
      </c>
      <c r="G15" s="187">
        <v>100</v>
      </c>
      <c r="H15" s="199">
        <v>12</v>
      </c>
      <c r="I15" s="200" t="s">
        <v>141</v>
      </c>
      <c r="J15" s="191" t="s">
        <v>140</v>
      </c>
    </row>
    <row r="16" spans="1:10" ht="45.75" customHeight="1" x14ac:dyDescent="0.2">
      <c r="A16" s="186">
        <v>5</v>
      </c>
      <c r="B16" s="294" t="s">
        <v>130</v>
      </c>
      <c r="C16" s="294"/>
      <c r="D16" s="187">
        <v>0.4</v>
      </c>
      <c r="E16" s="197">
        <v>100</v>
      </c>
      <c r="F16" s="198" t="s">
        <v>137</v>
      </c>
      <c r="G16" s="187">
        <v>100</v>
      </c>
      <c r="H16" s="199">
        <v>12</v>
      </c>
      <c r="I16" s="200" t="s">
        <v>141</v>
      </c>
      <c r="J16" s="191" t="s">
        <v>140</v>
      </c>
    </row>
    <row r="17" spans="1:10" ht="67.5" customHeight="1" x14ac:dyDescent="0.2">
      <c r="A17" s="186">
        <v>6</v>
      </c>
      <c r="B17" s="294" t="s">
        <v>131</v>
      </c>
      <c r="C17" s="294"/>
      <c r="D17" s="187">
        <v>0.27</v>
      </c>
      <c r="E17" s="197">
        <v>2</v>
      </c>
      <c r="F17" s="198" t="s">
        <v>138</v>
      </c>
      <c r="G17" s="187">
        <v>100</v>
      </c>
      <c r="H17" s="199">
        <v>12</v>
      </c>
      <c r="I17" s="200" t="s">
        <v>141</v>
      </c>
      <c r="J17" s="191" t="s">
        <v>140</v>
      </c>
    </row>
    <row r="18" spans="1:10" ht="63" customHeight="1" thickBot="1" x14ac:dyDescent="0.25">
      <c r="A18" s="188">
        <v>7</v>
      </c>
      <c r="B18" s="295" t="s">
        <v>132</v>
      </c>
      <c r="C18" s="295"/>
      <c r="D18" s="189">
        <v>10.5</v>
      </c>
      <c r="E18" s="201">
        <v>3</v>
      </c>
      <c r="F18" s="202" t="s">
        <v>139</v>
      </c>
      <c r="G18" s="189">
        <v>100</v>
      </c>
      <c r="H18" s="203">
        <v>12</v>
      </c>
      <c r="I18" s="204" t="s">
        <v>141</v>
      </c>
      <c r="J18" s="192" t="s">
        <v>140</v>
      </c>
    </row>
    <row r="19" spans="1:10" ht="13.5" thickTop="1" x14ac:dyDescent="0.2"/>
    <row r="22" spans="1:10" x14ac:dyDescent="0.2">
      <c r="F22" s="304" t="s">
        <v>145</v>
      </c>
      <c r="G22" s="304"/>
      <c r="H22" s="304"/>
      <c r="I22" s="304"/>
      <c r="J22" s="304"/>
    </row>
    <row r="23" spans="1:10" ht="15.75" customHeight="1" x14ac:dyDescent="0.2">
      <c r="A23" s="304" t="s">
        <v>74</v>
      </c>
      <c r="B23" s="304"/>
      <c r="C23" s="304"/>
      <c r="D23" s="114"/>
      <c r="E23" s="115"/>
      <c r="F23" s="304" t="s">
        <v>75</v>
      </c>
      <c r="G23" s="304"/>
      <c r="H23" s="304"/>
      <c r="I23" s="304"/>
      <c r="J23" s="304"/>
    </row>
    <row r="24" spans="1:10" ht="10.5" customHeight="1" x14ac:dyDescent="0.2"/>
    <row r="25" spans="1:10" ht="8.25" customHeight="1" x14ac:dyDescent="0.2"/>
    <row r="26" spans="1:10" ht="10.5" customHeight="1" x14ac:dyDescent="0.2"/>
    <row r="27" spans="1:10" s="118" customFormat="1" ht="15" customHeight="1" x14ac:dyDescent="0.2">
      <c r="A27" s="305" t="str">
        <f>C5</f>
        <v>Drs. Xxxxxxx, M.Pd</v>
      </c>
      <c r="B27" s="305"/>
      <c r="C27" s="305"/>
      <c r="D27" s="116"/>
      <c r="E27" s="117"/>
      <c r="F27" s="305" t="str">
        <f>G5</f>
        <v>Xxxxxx, ST</v>
      </c>
      <c r="G27" s="305"/>
      <c r="H27" s="305"/>
      <c r="I27" s="305"/>
      <c r="J27" s="305"/>
    </row>
    <row r="28" spans="1:10" ht="15" customHeight="1" x14ac:dyDescent="0.2">
      <c r="A28" s="304" t="str">
        <f>C6</f>
        <v>19xxxxxx 19xxxx 1 0xx</v>
      </c>
      <c r="B28" s="304"/>
      <c r="C28" s="304"/>
      <c r="D28" s="114"/>
      <c r="F28" s="304" t="str">
        <f>G6</f>
        <v>19xxxxxx 19xxxx 1 0xx</v>
      </c>
      <c r="G28" s="304"/>
      <c r="H28" s="304"/>
      <c r="I28" s="304"/>
      <c r="J28" s="304"/>
    </row>
    <row r="29" spans="1:10" ht="8.25" customHeight="1" x14ac:dyDescent="0.2"/>
    <row r="30" spans="1:10" x14ac:dyDescent="0.2">
      <c r="A30" s="303" t="s">
        <v>76</v>
      </c>
      <c r="B30" s="303"/>
      <c r="C30" s="303"/>
      <c r="D30" s="303"/>
      <c r="E30" s="113"/>
    </row>
    <row r="31" spans="1:10" x14ac:dyDescent="0.2">
      <c r="A31" s="303" t="s">
        <v>77</v>
      </c>
      <c r="B31" s="303"/>
      <c r="C31" s="303"/>
      <c r="D31" s="303"/>
      <c r="E31" s="113"/>
    </row>
  </sheetData>
  <mergeCells count="36">
    <mergeCell ref="A30:D30"/>
    <mergeCell ref="A31:D31"/>
    <mergeCell ref="A28:C28"/>
    <mergeCell ref="F22:J22"/>
    <mergeCell ref="A23:C23"/>
    <mergeCell ref="F23:J23"/>
    <mergeCell ref="A27:C27"/>
    <mergeCell ref="F27:J27"/>
    <mergeCell ref="F28:J28"/>
    <mergeCell ref="A10:A11"/>
    <mergeCell ref="B10:C11"/>
    <mergeCell ref="D10:D11"/>
    <mergeCell ref="E10:J10"/>
    <mergeCell ref="E11:F11"/>
    <mergeCell ref="H11:I11"/>
    <mergeCell ref="B17:C17"/>
    <mergeCell ref="B18:C18"/>
    <mergeCell ref="E8:F8"/>
    <mergeCell ref="G8:J8"/>
    <mergeCell ref="E9:F9"/>
    <mergeCell ref="G9:J9"/>
    <mergeCell ref="B12:C12"/>
    <mergeCell ref="B13:C13"/>
    <mergeCell ref="B14:C14"/>
    <mergeCell ref="B15:C15"/>
    <mergeCell ref="B16:C16"/>
    <mergeCell ref="E6:F6"/>
    <mergeCell ref="G6:J6"/>
    <mergeCell ref="E7:F7"/>
    <mergeCell ref="G7:J7"/>
    <mergeCell ref="A1:J1"/>
    <mergeCell ref="A2:J2"/>
    <mergeCell ref="B4:C4"/>
    <mergeCell ref="E4:J4"/>
    <mergeCell ref="E5:F5"/>
    <mergeCell ref="G5:J5"/>
  </mergeCells>
  <printOptions horizontalCentered="1"/>
  <pageMargins left="0.2" right="0.2" top="0.91929133900000004" bottom="0.972440945" header="0.511811023622047" footer="0.27559055118110198"/>
  <pageSetup paperSize="512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T31"/>
  <sheetViews>
    <sheetView topLeftCell="A16" zoomScale="85" zoomScaleNormal="85" workbookViewId="0">
      <selection activeCell="D13" sqref="D13"/>
    </sheetView>
  </sheetViews>
  <sheetFormatPr defaultRowHeight="12.75" x14ac:dyDescent="0.25"/>
  <cols>
    <col min="1" max="1" width="4.28515625" style="110" customWidth="1"/>
    <col min="2" max="2" width="51.42578125" style="110" customWidth="1"/>
    <col min="3" max="4" width="6.5703125" style="110" customWidth="1"/>
    <col min="5" max="5" width="11.5703125" style="110" customWidth="1"/>
    <col min="6" max="6" width="5.42578125" style="110" customWidth="1"/>
    <col min="7" max="7" width="4.7109375" style="110" customWidth="1"/>
    <col min="8" max="8" width="4.42578125" style="110" customWidth="1"/>
    <col min="9" max="9" width="7.42578125" style="110" customWidth="1"/>
    <col min="10" max="10" width="4.7109375" style="110" customWidth="1"/>
    <col min="11" max="11" width="5" style="110" customWidth="1"/>
    <col min="12" max="12" width="11.28515625" style="110" customWidth="1"/>
    <col min="13" max="13" width="6.42578125" style="110" customWidth="1"/>
    <col min="14" max="14" width="4" style="110" customWidth="1"/>
    <col min="15" max="15" width="4.42578125" style="110" customWidth="1"/>
    <col min="16" max="16" width="7" style="110" customWidth="1"/>
    <col min="17" max="17" width="12.28515625" style="110" customWidth="1"/>
    <col min="18" max="18" width="10.28515625" style="110" customWidth="1"/>
    <col min="19" max="19" width="7" style="110" customWidth="1"/>
    <col min="20" max="41" width="7" style="110" hidden="1" customWidth="1"/>
    <col min="42" max="43" width="7" style="110" customWidth="1"/>
    <col min="44" max="44" width="8.85546875" style="110" customWidth="1"/>
    <col min="45" max="256" width="9.140625" style="110"/>
    <col min="257" max="257" width="4.28515625" style="110" customWidth="1"/>
    <col min="258" max="258" width="43.85546875" style="110" customWidth="1"/>
    <col min="259" max="259" width="4.7109375" style="110" customWidth="1"/>
    <col min="260" max="260" width="6.5703125" style="110" customWidth="1"/>
    <col min="261" max="261" width="5.5703125" style="110" bestFit="1" customWidth="1"/>
    <col min="262" max="262" width="5.42578125" style="110" customWidth="1"/>
    <col min="263" max="263" width="4.7109375" style="110" customWidth="1"/>
    <col min="264" max="264" width="4.42578125" style="110" customWidth="1"/>
    <col min="265" max="265" width="10.42578125" style="110" bestFit="1" customWidth="1"/>
    <col min="266" max="266" width="4.7109375" style="110" customWidth="1"/>
    <col min="267" max="267" width="5" style="110" customWidth="1"/>
    <col min="268" max="268" width="5.5703125" style="110" bestFit="1" customWidth="1"/>
    <col min="269" max="269" width="5.42578125" style="110" customWidth="1"/>
    <col min="270" max="270" width="4" style="110" customWidth="1"/>
    <col min="271" max="271" width="4.42578125" style="110" customWidth="1"/>
    <col min="272" max="272" width="10.42578125" style="110" bestFit="1" customWidth="1"/>
    <col min="273" max="273" width="6.85546875" style="110" customWidth="1"/>
    <col min="274" max="274" width="9.5703125" style="110" customWidth="1"/>
    <col min="275" max="275" width="7" style="110" customWidth="1"/>
    <col min="276" max="297" width="0" style="110" hidden="1" customWidth="1"/>
    <col min="298" max="300" width="7" style="110" customWidth="1"/>
    <col min="301" max="512" width="9.140625" style="110"/>
    <col min="513" max="513" width="4.28515625" style="110" customWidth="1"/>
    <col min="514" max="514" width="43.85546875" style="110" customWidth="1"/>
    <col min="515" max="515" width="4.7109375" style="110" customWidth="1"/>
    <col min="516" max="516" width="6.5703125" style="110" customWidth="1"/>
    <col min="517" max="517" width="5.5703125" style="110" bestFit="1" customWidth="1"/>
    <col min="518" max="518" width="5.42578125" style="110" customWidth="1"/>
    <col min="519" max="519" width="4.7109375" style="110" customWidth="1"/>
    <col min="520" max="520" width="4.42578125" style="110" customWidth="1"/>
    <col min="521" max="521" width="10.42578125" style="110" bestFit="1" customWidth="1"/>
    <col min="522" max="522" width="4.7109375" style="110" customWidth="1"/>
    <col min="523" max="523" width="5" style="110" customWidth="1"/>
    <col min="524" max="524" width="5.5703125" style="110" bestFit="1" customWidth="1"/>
    <col min="525" max="525" width="5.42578125" style="110" customWidth="1"/>
    <col min="526" max="526" width="4" style="110" customWidth="1"/>
    <col min="527" max="527" width="4.42578125" style="110" customWidth="1"/>
    <col min="528" max="528" width="10.42578125" style="110" bestFit="1" customWidth="1"/>
    <col min="529" max="529" width="6.85546875" style="110" customWidth="1"/>
    <col min="530" max="530" width="9.5703125" style="110" customWidth="1"/>
    <col min="531" max="531" width="7" style="110" customWidth="1"/>
    <col min="532" max="553" width="0" style="110" hidden="1" customWidth="1"/>
    <col min="554" max="556" width="7" style="110" customWidth="1"/>
    <col min="557" max="768" width="9.140625" style="110"/>
    <col min="769" max="769" width="4.28515625" style="110" customWidth="1"/>
    <col min="770" max="770" width="43.85546875" style="110" customWidth="1"/>
    <col min="771" max="771" width="4.7109375" style="110" customWidth="1"/>
    <col min="772" max="772" width="6.5703125" style="110" customWidth="1"/>
    <col min="773" max="773" width="5.5703125" style="110" bestFit="1" customWidth="1"/>
    <col min="774" max="774" width="5.42578125" style="110" customWidth="1"/>
    <col min="775" max="775" width="4.7109375" style="110" customWidth="1"/>
    <col min="776" max="776" width="4.42578125" style="110" customWidth="1"/>
    <col min="777" max="777" width="10.42578125" style="110" bestFit="1" customWidth="1"/>
    <col min="778" max="778" width="4.7109375" style="110" customWidth="1"/>
    <col min="779" max="779" width="5" style="110" customWidth="1"/>
    <col min="780" max="780" width="5.5703125" style="110" bestFit="1" customWidth="1"/>
    <col min="781" max="781" width="5.42578125" style="110" customWidth="1"/>
    <col min="782" max="782" width="4" style="110" customWidth="1"/>
    <col min="783" max="783" width="4.42578125" style="110" customWidth="1"/>
    <col min="784" max="784" width="10.42578125" style="110" bestFit="1" customWidth="1"/>
    <col min="785" max="785" width="6.85546875" style="110" customWidth="1"/>
    <col min="786" max="786" width="9.5703125" style="110" customWidth="1"/>
    <col min="787" max="787" width="7" style="110" customWidth="1"/>
    <col min="788" max="809" width="0" style="110" hidden="1" customWidth="1"/>
    <col min="810" max="812" width="7" style="110" customWidth="1"/>
    <col min="813" max="1024" width="9.140625" style="110"/>
    <col min="1025" max="1025" width="4.28515625" style="110" customWidth="1"/>
    <col min="1026" max="1026" width="43.85546875" style="110" customWidth="1"/>
    <col min="1027" max="1027" width="4.7109375" style="110" customWidth="1"/>
    <col min="1028" max="1028" width="6.5703125" style="110" customWidth="1"/>
    <col min="1029" max="1029" width="5.5703125" style="110" bestFit="1" customWidth="1"/>
    <col min="1030" max="1030" width="5.42578125" style="110" customWidth="1"/>
    <col min="1031" max="1031" width="4.7109375" style="110" customWidth="1"/>
    <col min="1032" max="1032" width="4.42578125" style="110" customWidth="1"/>
    <col min="1033" max="1033" width="10.42578125" style="110" bestFit="1" customWidth="1"/>
    <col min="1034" max="1034" width="4.7109375" style="110" customWidth="1"/>
    <col min="1035" max="1035" width="5" style="110" customWidth="1"/>
    <col min="1036" max="1036" width="5.5703125" style="110" bestFit="1" customWidth="1"/>
    <col min="1037" max="1037" width="5.42578125" style="110" customWidth="1"/>
    <col min="1038" max="1038" width="4" style="110" customWidth="1"/>
    <col min="1039" max="1039" width="4.42578125" style="110" customWidth="1"/>
    <col min="1040" max="1040" width="10.42578125" style="110" bestFit="1" customWidth="1"/>
    <col min="1041" max="1041" width="6.85546875" style="110" customWidth="1"/>
    <col min="1042" max="1042" width="9.5703125" style="110" customWidth="1"/>
    <col min="1043" max="1043" width="7" style="110" customWidth="1"/>
    <col min="1044" max="1065" width="0" style="110" hidden="1" customWidth="1"/>
    <col min="1066" max="1068" width="7" style="110" customWidth="1"/>
    <col min="1069" max="1280" width="9.140625" style="110"/>
    <col min="1281" max="1281" width="4.28515625" style="110" customWidth="1"/>
    <col min="1282" max="1282" width="43.85546875" style="110" customWidth="1"/>
    <col min="1283" max="1283" width="4.7109375" style="110" customWidth="1"/>
    <col min="1284" max="1284" width="6.5703125" style="110" customWidth="1"/>
    <col min="1285" max="1285" width="5.5703125" style="110" bestFit="1" customWidth="1"/>
    <col min="1286" max="1286" width="5.42578125" style="110" customWidth="1"/>
    <col min="1287" max="1287" width="4.7109375" style="110" customWidth="1"/>
    <col min="1288" max="1288" width="4.42578125" style="110" customWidth="1"/>
    <col min="1289" max="1289" width="10.42578125" style="110" bestFit="1" customWidth="1"/>
    <col min="1290" max="1290" width="4.7109375" style="110" customWidth="1"/>
    <col min="1291" max="1291" width="5" style="110" customWidth="1"/>
    <col min="1292" max="1292" width="5.5703125" style="110" bestFit="1" customWidth="1"/>
    <col min="1293" max="1293" width="5.42578125" style="110" customWidth="1"/>
    <col min="1294" max="1294" width="4" style="110" customWidth="1"/>
    <col min="1295" max="1295" width="4.42578125" style="110" customWidth="1"/>
    <col min="1296" max="1296" width="10.42578125" style="110" bestFit="1" customWidth="1"/>
    <col min="1297" max="1297" width="6.85546875" style="110" customWidth="1"/>
    <col min="1298" max="1298" width="9.5703125" style="110" customWidth="1"/>
    <col min="1299" max="1299" width="7" style="110" customWidth="1"/>
    <col min="1300" max="1321" width="0" style="110" hidden="1" customWidth="1"/>
    <col min="1322" max="1324" width="7" style="110" customWidth="1"/>
    <col min="1325" max="1536" width="9.140625" style="110"/>
    <col min="1537" max="1537" width="4.28515625" style="110" customWidth="1"/>
    <col min="1538" max="1538" width="43.85546875" style="110" customWidth="1"/>
    <col min="1539" max="1539" width="4.7109375" style="110" customWidth="1"/>
    <col min="1540" max="1540" width="6.5703125" style="110" customWidth="1"/>
    <col min="1541" max="1541" width="5.5703125" style="110" bestFit="1" customWidth="1"/>
    <col min="1542" max="1542" width="5.42578125" style="110" customWidth="1"/>
    <col min="1543" max="1543" width="4.7109375" style="110" customWidth="1"/>
    <col min="1544" max="1544" width="4.42578125" style="110" customWidth="1"/>
    <col min="1545" max="1545" width="10.42578125" style="110" bestFit="1" customWidth="1"/>
    <col min="1546" max="1546" width="4.7109375" style="110" customWidth="1"/>
    <col min="1547" max="1547" width="5" style="110" customWidth="1"/>
    <col min="1548" max="1548" width="5.5703125" style="110" bestFit="1" customWidth="1"/>
    <col min="1549" max="1549" width="5.42578125" style="110" customWidth="1"/>
    <col min="1550" max="1550" width="4" style="110" customWidth="1"/>
    <col min="1551" max="1551" width="4.42578125" style="110" customWidth="1"/>
    <col min="1552" max="1552" width="10.42578125" style="110" bestFit="1" customWidth="1"/>
    <col min="1553" max="1553" width="6.85546875" style="110" customWidth="1"/>
    <col min="1554" max="1554" width="9.5703125" style="110" customWidth="1"/>
    <col min="1555" max="1555" width="7" style="110" customWidth="1"/>
    <col min="1556" max="1577" width="0" style="110" hidden="1" customWidth="1"/>
    <col min="1578" max="1580" width="7" style="110" customWidth="1"/>
    <col min="1581" max="1792" width="9.140625" style="110"/>
    <col min="1793" max="1793" width="4.28515625" style="110" customWidth="1"/>
    <col min="1794" max="1794" width="43.85546875" style="110" customWidth="1"/>
    <col min="1795" max="1795" width="4.7109375" style="110" customWidth="1"/>
    <col min="1796" max="1796" width="6.5703125" style="110" customWidth="1"/>
    <col min="1797" max="1797" width="5.5703125" style="110" bestFit="1" customWidth="1"/>
    <col min="1798" max="1798" width="5.42578125" style="110" customWidth="1"/>
    <col min="1799" max="1799" width="4.7109375" style="110" customWidth="1"/>
    <col min="1800" max="1800" width="4.42578125" style="110" customWidth="1"/>
    <col min="1801" max="1801" width="10.42578125" style="110" bestFit="1" customWidth="1"/>
    <col min="1802" max="1802" width="4.7109375" style="110" customWidth="1"/>
    <col min="1803" max="1803" width="5" style="110" customWidth="1"/>
    <col min="1804" max="1804" width="5.5703125" style="110" bestFit="1" customWidth="1"/>
    <col min="1805" max="1805" width="5.42578125" style="110" customWidth="1"/>
    <col min="1806" max="1806" width="4" style="110" customWidth="1"/>
    <col min="1807" max="1807" width="4.42578125" style="110" customWidth="1"/>
    <col min="1808" max="1808" width="10.42578125" style="110" bestFit="1" customWidth="1"/>
    <col min="1809" max="1809" width="6.85546875" style="110" customWidth="1"/>
    <col min="1810" max="1810" width="9.5703125" style="110" customWidth="1"/>
    <col min="1811" max="1811" width="7" style="110" customWidth="1"/>
    <col min="1812" max="1833" width="0" style="110" hidden="1" customWidth="1"/>
    <col min="1834" max="1836" width="7" style="110" customWidth="1"/>
    <col min="1837" max="2048" width="9.140625" style="110"/>
    <col min="2049" max="2049" width="4.28515625" style="110" customWidth="1"/>
    <col min="2050" max="2050" width="43.85546875" style="110" customWidth="1"/>
    <col min="2051" max="2051" width="4.7109375" style="110" customWidth="1"/>
    <col min="2052" max="2052" width="6.5703125" style="110" customWidth="1"/>
    <col min="2053" max="2053" width="5.5703125" style="110" bestFit="1" customWidth="1"/>
    <col min="2054" max="2054" width="5.42578125" style="110" customWidth="1"/>
    <col min="2055" max="2055" width="4.7109375" style="110" customWidth="1"/>
    <col min="2056" max="2056" width="4.42578125" style="110" customWidth="1"/>
    <col min="2057" max="2057" width="10.42578125" style="110" bestFit="1" customWidth="1"/>
    <col min="2058" max="2058" width="4.7109375" style="110" customWidth="1"/>
    <col min="2059" max="2059" width="5" style="110" customWidth="1"/>
    <col min="2060" max="2060" width="5.5703125" style="110" bestFit="1" customWidth="1"/>
    <col min="2061" max="2061" width="5.42578125" style="110" customWidth="1"/>
    <col min="2062" max="2062" width="4" style="110" customWidth="1"/>
    <col min="2063" max="2063" width="4.42578125" style="110" customWidth="1"/>
    <col min="2064" max="2064" width="10.42578125" style="110" bestFit="1" customWidth="1"/>
    <col min="2065" max="2065" width="6.85546875" style="110" customWidth="1"/>
    <col min="2066" max="2066" width="9.5703125" style="110" customWidth="1"/>
    <col min="2067" max="2067" width="7" style="110" customWidth="1"/>
    <col min="2068" max="2089" width="0" style="110" hidden="1" customWidth="1"/>
    <col min="2090" max="2092" width="7" style="110" customWidth="1"/>
    <col min="2093" max="2304" width="9.140625" style="110"/>
    <col min="2305" max="2305" width="4.28515625" style="110" customWidth="1"/>
    <col min="2306" max="2306" width="43.85546875" style="110" customWidth="1"/>
    <col min="2307" max="2307" width="4.7109375" style="110" customWidth="1"/>
    <col min="2308" max="2308" width="6.5703125" style="110" customWidth="1"/>
    <col min="2309" max="2309" width="5.5703125" style="110" bestFit="1" customWidth="1"/>
    <col min="2310" max="2310" width="5.42578125" style="110" customWidth="1"/>
    <col min="2311" max="2311" width="4.7109375" style="110" customWidth="1"/>
    <col min="2312" max="2312" width="4.42578125" style="110" customWidth="1"/>
    <col min="2313" max="2313" width="10.42578125" style="110" bestFit="1" customWidth="1"/>
    <col min="2314" max="2314" width="4.7109375" style="110" customWidth="1"/>
    <col min="2315" max="2315" width="5" style="110" customWidth="1"/>
    <col min="2316" max="2316" width="5.5703125" style="110" bestFit="1" customWidth="1"/>
    <col min="2317" max="2317" width="5.42578125" style="110" customWidth="1"/>
    <col min="2318" max="2318" width="4" style="110" customWidth="1"/>
    <col min="2319" max="2319" width="4.42578125" style="110" customWidth="1"/>
    <col min="2320" max="2320" width="10.42578125" style="110" bestFit="1" customWidth="1"/>
    <col min="2321" max="2321" width="6.85546875" style="110" customWidth="1"/>
    <col min="2322" max="2322" width="9.5703125" style="110" customWidth="1"/>
    <col min="2323" max="2323" width="7" style="110" customWidth="1"/>
    <col min="2324" max="2345" width="0" style="110" hidden="1" customWidth="1"/>
    <col min="2346" max="2348" width="7" style="110" customWidth="1"/>
    <col min="2349" max="2560" width="9.140625" style="110"/>
    <col min="2561" max="2561" width="4.28515625" style="110" customWidth="1"/>
    <col min="2562" max="2562" width="43.85546875" style="110" customWidth="1"/>
    <col min="2563" max="2563" width="4.7109375" style="110" customWidth="1"/>
    <col min="2564" max="2564" width="6.5703125" style="110" customWidth="1"/>
    <col min="2565" max="2565" width="5.5703125" style="110" bestFit="1" customWidth="1"/>
    <col min="2566" max="2566" width="5.42578125" style="110" customWidth="1"/>
    <col min="2567" max="2567" width="4.7109375" style="110" customWidth="1"/>
    <col min="2568" max="2568" width="4.42578125" style="110" customWidth="1"/>
    <col min="2569" max="2569" width="10.42578125" style="110" bestFit="1" customWidth="1"/>
    <col min="2570" max="2570" width="4.7109375" style="110" customWidth="1"/>
    <col min="2571" max="2571" width="5" style="110" customWidth="1"/>
    <col min="2572" max="2572" width="5.5703125" style="110" bestFit="1" customWidth="1"/>
    <col min="2573" max="2573" width="5.42578125" style="110" customWidth="1"/>
    <col min="2574" max="2574" width="4" style="110" customWidth="1"/>
    <col min="2575" max="2575" width="4.42578125" style="110" customWidth="1"/>
    <col min="2576" max="2576" width="10.42578125" style="110" bestFit="1" customWidth="1"/>
    <col min="2577" max="2577" width="6.85546875" style="110" customWidth="1"/>
    <col min="2578" max="2578" width="9.5703125" style="110" customWidth="1"/>
    <col min="2579" max="2579" width="7" style="110" customWidth="1"/>
    <col min="2580" max="2601" width="0" style="110" hidden="1" customWidth="1"/>
    <col min="2602" max="2604" width="7" style="110" customWidth="1"/>
    <col min="2605" max="2816" width="9.140625" style="110"/>
    <col min="2817" max="2817" width="4.28515625" style="110" customWidth="1"/>
    <col min="2818" max="2818" width="43.85546875" style="110" customWidth="1"/>
    <col min="2819" max="2819" width="4.7109375" style="110" customWidth="1"/>
    <col min="2820" max="2820" width="6.5703125" style="110" customWidth="1"/>
    <col min="2821" max="2821" width="5.5703125" style="110" bestFit="1" customWidth="1"/>
    <col min="2822" max="2822" width="5.42578125" style="110" customWidth="1"/>
    <col min="2823" max="2823" width="4.7109375" style="110" customWidth="1"/>
    <col min="2824" max="2824" width="4.42578125" style="110" customWidth="1"/>
    <col min="2825" max="2825" width="10.42578125" style="110" bestFit="1" customWidth="1"/>
    <col min="2826" max="2826" width="4.7109375" style="110" customWidth="1"/>
    <col min="2827" max="2827" width="5" style="110" customWidth="1"/>
    <col min="2828" max="2828" width="5.5703125" style="110" bestFit="1" customWidth="1"/>
    <col min="2829" max="2829" width="5.42578125" style="110" customWidth="1"/>
    <col min="2830" max="2830" width="4" style="110" customWidth="1"/>
    <col min="2831" max="2831" width="4.42578125" style="110" customWidth="1"/>
    <col min="2832" max="2832" width="10.42578125" style="110" bestFit="1" customWidth="1"/>
    <col min="2833" max="2833" width="6.85546875" style="110" customWidth="1"/>
    <col min="2834" max="2834" width="9.5703125" style="110" customWidth="1"/>
    <col min="2835" max="2835" width="7" style="110" customWidth="1"/>
    <col min="2836" max="2857" width="0" style="110" hidden="1" customWidth="1"/>
    <col min="2858" max="2860" width="7" style="110" customWidth="1"/>
    <col min="2861" max="3072" width="9.140625" style="110"/>
    <col min="3073" max="3073" width="4.28515625" style="110" customWidth="1"/>
    <col min="3074" max="3074" width="43.85546875" style="110" customWidth="1"/>
    <col min="3075" max="3075" width="4.7109375" style="110" customWidth="1"/>
    <col min="3076" max="3076" width="6.5703125" style="110" customWidth="1"/>
    <col min="3077" max="3077" width="5.5703125" style="110" bestFit="1" customWidth="1"/>
    <col min="3078" max="3078" width="5.42578125" style="110" customWidth="1"/>
    <col min="3079" max="3079" width="4.7109375" style="110" customWidth="1"/>
    <col min="3080" max="3080" width="4.42578125" style="110" customWidth="1"/>
    <col min="3081" max="3081" width="10.42578125" style="110" bestFit="1" customWidth="1"/>
    <col min="3082" max="3082" width="4.7109375" style="110" customWidth="1"/>
    <col min="3083" max="3083" width="5" style="110" customWidth="1"/>
    <col min="3084" max="3084" width="5.5703125" style="110" bestFit="1" customWidth="1"/>
    <col min="3085" max="3085" width="5.42578125" style="110" customWidth="1"/>
    <col min="3086" max="3086" width="4" style="110" customWidth="1"/>
    <col min="3087" max="3087" width="4.42578125" style="110" customWidth="1"/>
    <col min="3088" max="3088" width="10.42578125" style="110" bestFit="1" customWidth="1"/>
    <col min="3089" max="3089" width="6.85546875" style="110" customWidth="1"/>
    <col min="3090" max="3090" width="9.5703125" style="110" customWidth="1"/>
    <col min="3091" max="3091" width="7" style="110" customWidth="1"/>
    <col min="3092" max="3113" width="0" style="110" hidden="1" customWidth="1"/>
    <col min="3114" max="3116" width="7" style="110" customWidth="1"/>
    <col min="3117" max="3328" width="9.140625" style="110"/>
    <col min="3329" max="3329" width="4.28515625" style="110" customWidth="1"/>
    <col min="3330" max="3330" width="43.85546875" style="110" customWidth="1"/>
    <col min="3331" max="3331" width="4.7109375" style="110" customWidth="1"/>
    <col min="3332" max="3332" width="6.5703125" style="110" customWidth="1"/>
    <col min="3333" max="3333" width="5.5703125" style="110" bestFit="1" customWidth="1"/>
    <col min="3334" max="3334" width="5.42578125" style="110" customWidth="1"/>
    <col min="3335" max="3335" width="4.7109375" style="110" customWidth="1"/>
    <col min="3336" max="3336" width="4.42578125" style="110" customWidth="1"/>
    <col min="3337" max="3337" width="10.42578125" style="110" bestFit="1" customWidth="1"/>
    <col min="3338" max="3338" width="4.7109375" style="110" customWidth="1"/>
    <col min="3339" max="3339" width="5" style="110" customWidth="1"/>
    <col min="3340" max="3340" width="5.5703125" style="110" bestFit="1" customWidth="1"/>
    <col min="3341" max="3341" width="5.42578125" style="110" customWidth="1"/>
    <col min="3342" max="3342" width="4" style="110" customWidth="1"/>
    <col min="3343" max="3343" width="4.42578125" style="110" customWidth="1"/>
    <col min="3344" max="3344" width="10.42578125" style="110" bestFit="1" customWidth="1"/>
    <col min="3345" max="3345" width="6.85546875" style="110" customWidth="1"/>
    <col min="3346" max="3346" width="9.5703125" style="110" customWidth="1"/>
    <col min="3347" max="3347" width="7" style="110" customWidth="1"/>
    <col min="3348" max="3369" width="0" style="110" hidden="1" customWidth="1"/>
    <col min="3370" max="3372" width="7" style="110" customWidth="1"/>
    <col min="3373" max="3584" width="9.140625" style="110"/>
    <col min="3585" max="3585" width="4.28515625" style="110" customWidth="1"/>
    <col min="3586" max="3586" width="43.85546875" style="110" customWidth="1"/>
    <col min="3587" max="3587" width="4.7109375" style="110" customWidth="1"/>
    <col min="3588" max="3588" width="6.5703125" style="110" customWidth="1"/>
    <col min="3589" max="3589" width="5.5703125" style="110" bestFit="1" customWidth="1"/>
    <col min="3590" max="3590" width="5.42578125" style="110" customWidth="1"/>
    <col min="3591" max="3591" width="4.7109375" style="110" customWidth="1"/>
    <col min="3592" max="3592" width="4.42578125" style="110" customWidth="1"/>
    <col min="3593" max="3593" width="10.42578125" style="110" bestFit="1" customWidth="1"/>
    <col min="3594" max="3594" width="4.7109375" style="110" customWidth="1"/>
    <col min="3595" max="3595" width="5" style="110" customWidth="1"/>
    <col min="3596" max="3596" width="5.5703125" style="110" bestFit="1" customWidth="1"/>
    <col min="3597" max="3597" width="5.42578125" style="110" customWidth="1"/>
    <col min="3598" max="3598" width="4" style="110" customWidth="1"/>
    <col min="3599" max="3599" width="4.42578125" style="110" customWidth="1"/>
    <col min="3600" max="3600" width="10.42578125" style="110" bestFit="1" customWidth="1"/>
    <col min="3601" max="3601" width="6.85546875" style="110" customWidth="1"/>
    <col min="3602" max="3602" width="9.5703125" style="110" customWidth="1"/>
    <col min="3603" max="3603" width="7" style="110" customWidth="1"/>
    <col min="3604" max="3625" width="0" style="110" hidden="1" customWidth="1"/>
    <col min="3626" max="3628" width="7" style="110" customWidth="1"/>
    <col min="3629" max="3840" width="9.140625" style="110"/>
    <col min="3841" max="3841" width="4.28515625" style="110" customWidth="1"/>
    <col min="3842" max="3842" width="43.85546875" style="110" customWidth="1"/>
    <col min="3843" max="3843" width="4.7109375" style="110" customWidth="1"/>
    <col min="3844" max="3844" width="6.5703125" style="110" customWidth="1"/>
    <col min="3845" max="3845" width="5.5703125" style="110" bestFit="1" customWidth="1"/>
    <col min="3846" max="3846" width="5.42578125" style="110" customWidth="1"/>
    <col min="3847" max="3847" width="4.7109375" style="110" customWidth="1"/>
    <col min="3848" max="3848" width="4.42578125" style="110" customWidth="1"/>
    <col min="3849" max="3849" width="10.42578125" style="110" bestFit="1" customWidth="1"/>
    <col min="3850" max="3850" width="4.7109375" style="110" customWidth="1"/>
    <col min="3851" max="3851" width="5" style="110" customWidth="1"/>
    <col min="3852" max="3852" width="5.5703125" style="110" bestFit="1" customWidth="1"/>
    <col min="3853" max="3853" width="5.42578125" style="110" customWidth="1"/>
    <col min="3854" max="3854" width="4" style="110" customWidth="1"/>
    <col min="3855" max="3855" width="4.42578125" style="110" customWidth="1"/>
    <col min="3856" max="3856" width="10.42578125" style="110" bestFit="1" customWidth="1"/>
    <col min="3857" max="3857" width="6.85546875" style="110" customWidth="1"/>
    <col min="3858" max="3858" width="9.5703125" style="110" customWidth="1"/>
    <col min="3859" max="3859" width="7" style="110" customWidth="1"/>
    <col min="3860" max="3881" width="0" style="110" hidden="1" customWidth="1"/>
    <col min="3882" max="3884" width="7" style="110" customWidth="1"/>
    <col min="3885" max="4096" width="9.140625" style="110"/>
    <col min="4097" max="4097" width="4.28515625" style="110" customWidth="1"/>
    <col min="4098" max="4098" width="43.85546875" style="110" customWidth="1"/>
    <col min="4099" max="4099" width="4.7109375" style="110" customWidth="1"/>
    <col min="4100" max="4100" width="6.5703125" style="110" customWidth="1"/>
    <col min="4101" max="4101" width="5.5703125" style="110" bestFit="1" customWidth="1"/>
    <col min="4102" max="4102" width="5.42578125" style="110" customWidth="1"/>
    <col min="4103" max="4103" width="4.7109375" style="110" customWidth="1"/>
    <col min="4104" max="4104" width="4.42578125" style="110" customWidth="1"/>
    <col min="4105" max="4105" width="10.42578125" style="110" bestFit="1" customWidth="1"/>
    <col min="4106" max="4106" width="4.7109375" style="110" customWidth="1"/>
    <col min="4107" max="4107" width="5" style="110" customWidth="1"/>
    <col min="4108" max="4108" width="5.5703125" style="110" bestFit="1" customWidth="1"/>
    <col min="4109" max="4109" width="5.42578125" style="110" customWidth="1"/>
    <col min="4110" max="4110" width="4" style="110" customWidth="1"/>
    <col min="4111" max="4111" width="4.42578125" style="110" customWidth="1"/>
    <col min="4112" max="4112" width="10.42578125" style="110" bestFit="1" customWidth="1"/>
    <col min="4113" max="4113" width="6.85546875" style="110" customWidth="1"/>
    <col min="4114" max="4114" width="9.5703125" style="110" customWidth="1"/>
    <col min="4115" max="4115" width="7" style="110" customWidth="1"/>
    <col min="4116" max="4137" width="0" style="110" hidden="1" customWidth="1"/>
    <col min="4138" max="4140" width="7" style="110" customWidth="1"/>
    <col min="4141" max="4352" width="9.140625" style="110"/>
    <col min="4353" max="4353" width="4.28515625" style="110" customWidth="1"/>
    <col min="4354" max="4354" width="43.85546875" style="110" customWidth="1"/>
    <col min="4355" max="4355" width="4.7109375" style="110" customWidth="1"/>
    <col min="4356" max="4356" width="6.5703125" style="110" customWidth="1"/>
    <col min="4357" max="4357" width="5.5703125" style="110" bestFit="1" customWidth="1"/>
    <col min="4358" max="4358" width="5.42578125" style="110" customWidth="1"/>
    <col min="4359" max="4359" width="4.7109375" style="110" customWidth="1"/>
    <col min="4360" max="4360" width="4.42578125" style="110" customWidth="1"/>
    <col min="4361" max="4361" width="10.42578125" style="110" bestFit="1" customWidth="1"/>
    <col min="4362" max="4362" width="4.7109375" style="110" customWidth="1"/>
    <col min="4363" max="4363" width="5" style="110" customWidth="1"/>
    <col min="4364" max="4364" width="5.5703125" style="110" bestFit="1" customWidth="1"/>
    <col min="4365" max="4365" width="5.42578125" style="110" customWidth="1"/>
    <col min="4366" max="4366" width="4" style="110" customWidth="1"/>
    <col min="4367" max="4367" width="4.42578125" style="110" customWidth="1"/>
    <col min="4368" max="4368" width="10.42578125" style="110" bestFit="1" customWidth="1"/>
    <col min="4369" max="4369" width="6.85546875" style="110" customWidth="1"/>
    <col min="4370" max="4370" width="9.5703125" style="110" customWidth="1"/>
    <col min="4371" max="4371" width="7" style="110" customWidth="1"/>
    <col min="4372" max="4393" width="0" style="110" hidden="1" customWidth="1"/>
    <col min="4394" max="4396" width="7" style="110" customWidth="1"/>
    <col min="4397" max="4608" width="9.140625" style="110"/>
    <col min="4609" max="4609" width="4.28515625" style="110" customWidth="1"/>
    <col min="4610" max="4610" width="43.85546875" style="110" customWidth="1"/>
    <col min="4611" max="4611" width="4.7109375" style="110" customWidth="1"/>
    <col min="4612" max="4612" width="6.5703125" style="110" customWidth="1"/>
    <col min="4613" max="4613" width="5.5703125" style="110" bestFit="1" customWidth="1"/>
    <col min="4614" max="4614" width="5.42578125" style="110" customWidth="1"/>
    <col min="4615" max="4615" width="4.7109375" style="110" customWidth="1"/>
    <col min="4616" max="4616" width="4.42578125" style="110" customWidth="1"/>
    <col min="4617" max="4617" width="10.42578125" style="110" bestFit="1" customWidth="1"/>
    <col min="4618" max="4618" width="4.7109375" style="110" customWidth="1"/>
    <col min="4619" max="4619" width="5" style="110" customWidth="1"/>
    <col min="4620" max="4620" width="5.5703125" style="110" bestFit="1" customWidth="1"/>
    <col min="4621" max="4621" width="5.42578125" style="110" customWidth="1"/>
    <col min="4622" max="4622" width="4" style="110" customWidth="1"/>
    <col min="4623" max="4623" width="4.42578125" style="110" customWidth="1"/>
    <col min="4624" max="4624" width="10.42578125" style="110" bestFit="1" customWidth="1"/>
    <col min="4625" max="4625" width="6.85546875" style="110" customWidth="1"/>
    <col min="4626" max="4626" width="9.5703125" style="110" customWidth="1"/>
    <col min="4627" max="4627" width="7" style="110" customWidth="1"/>
    <col min="4628" max="4649" width="0" style="110" hidden="1" customWidth="1"/>
    <col min="4650" max="4652" width="7" style="110" customWidth="1"/>
    <col min="4653" max="4864" width="9.140625" style="110"/>
    <col min="4865" max="4865" width="4.28515625" style="110" customWidth="1"/>
    <col min="4866" max="4866" width="43.85546875" style="110" customWidth="1"/>
    <col min="4867" max="4867" width="4.7109375" style="110" customWidth="1"/>
    <col min="4868" max="4868" width="6.5703125" style="110" customWidth="1"/>
    <col min="4869" max="4869" width="5.5703125" style="110" bestFit="1" customWidth="1"/>
    <col min="4870" max="4870" width="5.42578125" style="110" customWidth="1"/>
    <col min="4871" max="4871" width="4.7109375" style="110" customWidth="1"/>
    <col min="4872" max="4872" width="4.42578125" style="110" customWidth="1"/>
    <col min="4873" max="4873" width="10.42578125" style="110" bestFit="1" customWidth="1"/>
    <col min="4874" max="4874" width="4.7109375" style="110" customWidth="1"/>
    <col min="4875" max="4875" width="5" style="110" customWidth="1"/>
    <col min="4876" max="4876" width="5.5703125" style="110" bestFit="1" customWidth="1"/>
    <col min="4877" max="4877" width="5.42578125" style="110" customWidth="1"/>
    <col min="4878" max="4878" width="4" style="110" customWidth="1"/>
    <col min="4879" max="4879" width="4.42578125" style="110" customWidth="1"/>
    <col min="4880" max="4880" width="10.42578125" style="110" bestFit="1" customWidth="1"/>
    <col min="4881" max="4881" width="6.85546875" style="110" customWidth="1"/>
    <col min="4882" max="4882" width="9.5703125" style="110" customWidth="1"/>
    <col min="4883" max="4883" width="7" style="110" customWidth="1"/>
    <col min="4884" max="4905" width="0" style="110" hidden="1" customWidth="1"/>
    <col min="4906" max="4908" width="7" style="110" customWidth="1"/>
    <col min="4909" max="5120" width="9.140625" style="110"/>
    <col min="5121" max="5121" width="4.28515625" style="110" customWidth="1"/>
    <col min="5122" max="5122" width="43.85546875" style="110" customWidth="1"/>
    <col min="5123" max="5123" width="4.7109375" style="110" customWidth="1"/>
    <col min="5124" max="5124" width="6.5703125" style="110" customWidth="1"/>
    <col min="5125" max="5125" width="5.5703125" style="110" bestFit="1" customWidth="1"/>
    <col min="5126" max="5126" width="5.42578125" style="110" customWidth="1"/>
    <col min="5127" max="5127" width="4.7109375" style="110" customWidth="1"/>
    <col min="5128" max="5128" width="4.42578125" style="110" customWidth="1"/>
    <col min="5129" max="5129" width="10.42578125" style="110" bestFit="1" customWidth="1"/>
    <col min="5130" max="5130" width="4.7109375" style="110" customWidth="1"/>
    <col min="5131" max="5131" width="5" style="110" customWidth="1"/>
    <col min="5132" max="5132" width="5.5703125" style="110" bestFit="1" customWidth="1"/>
    <col min="5133" max="5133" width="5.42578125" style="110" customWidth="1"/>
    <col min="5134" max="5134" width="4" style="110" customWidth="1"/>
    <col min="5135" max="5135" width="4.42578125" style="110" customWidth="1"/>
    <col min="5136" max="5136" width="10.42578125" style="110" bestFit="1" customWidth="1"/>
    <col min="5137" max="5137" width="6.85546875" style="110" customWidth="1"/>
    <col min="5138" max="5138" width="9.5703125" style="110" customWidth="1"/>
    <col min="5139" max="5139" width="7" style="110" customWidth="1"/>
    <col min="5140" max="5161" width="0" style="110" hidden="1" customWidth="1"/>
    <col min="5162" max="5164" width="7" style="110" customWidth="1"/>
    <col min="5165" max="5376" width="9.140625" style="110"/>
    <col min="5377" max="5377" width="4.28515625" style="110" customWidth="1"/>
    <col min="5378" max="5378" width="43.85546875" style="110" customWidth="1"/>
    <col min="5379" max="5379" width="4.7109375" style="110" customWidth="1"/>
    <col min="5380" max="5380" width="6.5703125" style="110" customWidth="1"/>
    <col min="5381" max="5381" width="5.5703125" style="110" bestFit="1" customWidth="1"/>
    <col min="5382" max="5382" width="5.42578125" style="110" customWidth="1"/>
    <col min="5383" max="5383" width="4.7109375" style="110" customWidth="1"/>
    <col min="5384" max="5384" width="4.42578125" style="110" customWidth="1"/>
    <col min="5385" max="5385" width="10.42578125" style="110" bestFit="1" customWidth="1"/>
    <col min="5386" max="5386" width="4.7109375" style="110" customWidth="1"/>
    <col min="5387" max="5387" width="5" style="110" customWidth="1"/>
    <col min="5388" max="5388" width="5.5703125" style="110" bestFit="1" customWidth="1"/>
    <col min="5389" max="5389" width="5.42578125" style="110" customWidth="1"/>
    <col min="5390" max="5390" width="4" style="110" customWidth="1"/>
    <col min="5391" max="5391" width="4.42578125" style="110" customWidth="1"/>
    <col min="5392" max="5392" width="10.42578125" style="110" bestFit="1" customWidth="1"/>
    <col min="5393" max="5393" width="6.85546875" style="110" customWidth="1"/>
    <col min="5394" max="5394" width="9.5703125" style="110" customWidth="1"/>
    <col min="5395" max="5395" width="7" style="110" customWidth="1"/>
    <col min="5396" max="5417" width="0" style="110" hidden="1" customWidth="1"/>
    <col min="5418" max="5420" width="7" style="110" customWidth="1"/>
    <col min="5421" max="5632" width="9.140625" style="110"/>
    <col min="5633" max="5633" width="4.28515625" style="110" customWidth="1"/>
    <col min="5634" max="5634" width="43.85546875" style="110" customWidth="1"/>
    <col min="5635" max="5635" width="4.7109375" style="110" customWidth="1"/>
    <col min="5636" max="5636" width="6.5703125" style="110" customWidth="1"/>
    <col min="5637" max="5637" width="5.5703125" style="110" bestFit="1" customWidth="1"/>
    <col min="5638" max="5638" width="5.42578125" style="110" customWidth="1"/>
    <col min="5639" max="5639" width="4.7109375" style="110" customWidth="1"/>
    <col min="5640" max="5640" width="4.42578125" style="110" customWidth="1"/>
    <col min="5641" max="5641" width="10.42578125" style="110" bestFit="1" customWidth="1"/>
    <col min="5642" max="5642" width="4.7109375" style="110" customWidth="1"/>
    <col min="5643" max="5643" width="5" style="110" customWidth="1"/>
    <col min="5644" max="5644" width="5.5703125" style="110" bestFit="1" customWidth="1"/>
    <col min="5645" max="5645" width="5.42578125" style="110" customWidth="1"/>
    <col min="5646" max="5646" width="4" style="110" customWidth="1"/>
    <col min="5647" max="5647" width="4.42578125" style="110" customWidth="1"/>
    <col min="5648" max="5648" width="10.42578125" style="110" bestFit="1" customWidth="1"/>
    <col min="5649" max="5649" width="6.85546875" style="110" customWidth="1"/>
    <col min="5650" max="5650" width="9.5703125" style="110" customWidth="1"/>
    <col min="5651" max="5651" width="7" style="110" customWidth="1"/>
    <col min="5652" max="5673" width="0" style="110" hidden="1" customWidth="1"/>
    <col min="5674" max="5676" width="7" style="110" customWidth="1"/>
    <col min="5677" max="5888" width="9.140625" style="110"/>
    <col min="5889" max="5889" width="4.28515625" style="110" customWidth="1"/>
    <col min="5890" max="5890" width="43.85546875" style="110" customWidth="1"/>
    <col min="5891" max="5891" width="4.7109375" style="110" customWidth="1"/>
    <col min="5892" max="5892" width="6.5703125" style="110" customWidth="1"/>
    <col min="5893" max="5893" width="5.5703125" style="110" bestFit="1" customWidth="1"/>
    <col min="5894" max="5894" width="5.42578125" style="110" customWidth="1"/>
    <col min="5895" max="5895" width="4.7109375" style="110" customWidth="1"/>
    <col min="5896" max="5896" width="4.42578125" style="110" customWidth="1"/>
    <col min="5897" max="5897" width="10.42578125" style="110" bestFit="1" customWidth="1"/>
    <col min="5898" max="5898" width="4.7109375" style="110" customWidth="1"/>
    <col min="5899" max="5899" width="5" style="110" customWidth="1"/>
    <col min="5900" max="5900" width="5.5703125" style="110" bestFit="1" customWidth="1"/>
    <col min="5901" max="5901" width="5.42578125" style="110" customWidth="1"/>
    <col min="5902" max="5902" width="4" style="110" customWidth="1"/>
    <col min="5903" max="5903" width="4.42578125" style="110" customWidth="1"/>
    <col min="5904" max="5904" width="10.42578125" style="110" bestFit="1" customWidth="1"/>
    <col min="5905" max="5905" width="6.85546875" style="110" customWidth="1"/>
    <col min="5906" max="5906" width="9.5703125" style="110" customWidth="1"/>
    <col min="5907" max="5907" width="7" style="110" customWidth="1"/>
    <col min="5908" max="5929" width="0" style="110" hidden="1" customWidth="1"/>
    <col min="5930" max="5932" width="7" style="110" customWidth="1"/>
    <col min="5933" max="6144" width="9.140625" style="110"/>
    <col min="6145" max="6145" width="4.28515625" style="110" customWidth="1"/>
    <col min="6146" max="6146" width="43.85546875" style="110" customWidth="1"/>
    <col min="6147" max="6147" width="4.7109375" style="110" customWidth="1"/>
    <col min="6148" max="6148" width="6.5703125" style="110" customWidth="1"/>
    <col min="6149" max="6149" width="5.5703125" style="110" bestFit="1" customWidth="1"/>
    <col min="6150" max="6150" width="5.42578125" style="110" customWidth="1"/>
    <col min="6151" max="6151" width="4.7109375" style="110" customWidth="1"/>
    <col min="6152" max="6152" width="4.42578125" style="110" customWidth="1"/>
    <col min="6153" max="6153" width="10.42578125" style="110" bestFit="1" customWidth="1"/>
    <col min="6154" max="6154" width="4.7109375" style="110" customWidth="1"/>
    <col min="6155" max="6155" width="5" style="110" customWidth="1"/>
    <col min="6156" max="6156" width="5.5703125" style="110" bestFit="1" customWidth="1"/>
    <col min="6157" max="6157" width="5.42578125" style="110" customWidth="1"/>
    <col min="6158" max="6158" width="4" style="110" customWidth="1"/>
    <col min="6159" max="6159" width="4.42578125" style="110" customWidth="1"/>
    <col min="6160" max="6160" width="10.42578125" style="110" bestFit="1" customWidth="1"/>
    <col min="6161" max="6161" width="6.85546875" style="110" customWidth="1"/>
    <col min="6162" max="6162" width="9.5703125" style="110" customWidth="1"/>
    <col min="6163" max="6163" width="7" style="110" customWidth="1"/>
    <col min="6164" max="6185" width="0" style="110" hidden="1" customWidth="1"/>
    <col min="6186" max="6188" width="7" style="110" customWidth="1"/>
    <col min="6189" max="6400" width="9.140625" style="110"/>
    <col min="6401" max="6401" width="4.28515625" style="110" customWidth="1"/>
    <col min="6402" max="6402" width="43.85546875" style="110" customWidth="1"/>
    <col min="6403" max="6403" width="4.7109375" style="110" customWidth="1"/>
    <col min="6404" max="6404" width="6.5703125" style="110" customWidth="1"/>
    <col min="6405" max="6405" width="5.5703125" style="110" bestFit="1" customWidth="1"/>
    <col min="6406" max="6406" width="5.42578125" style="110" customWidth="1"/>
    <col min="6407" max="6407" width="4.7109375" style="110" customWidth="1"/>
    <col min="6408" max="6408" width="4.42578125" style="110" customWidth="1"/>
    <col min="6409" max="6409" width="10.42578125" style="110" bestFit="1" customWidth="1"/>
    <col min="6410" max="6410" width="4.7109375" style="110" customWidth="1"/>
    <col min="6411" max="6411" width="5" style="110" customWidth="1"/>
    <col min="6412" max="6412" width="5.5703125" style="110" bestFit="1" customWidth="1"/>
    <col min="6413" max="6413" width="5.42578125" style="110" customWidth="1"/>
    <col min="6414" max="6414" width="4" style="110" customWidth="1"/>
    <col min="6415" max="6415" width="4.42578125" style="110" customWidth="1"/>
    <col min="6416" max="6416" width="10.42578125" style="110" bestFit="1" customWidth="1"/>
    <col min="6417" max="6417" width="6.85546875" style="110" customWidth="1"/>
    <col min="6418" max="6418" width="9.5703125" style="110" customWidth="1"/>
    <col min="6419" max="6419" width="7" style="110" customWidth="1"/>
    <col min="6420" max="6441" width="0" style="110" hidden="1" customWidth="1"/>
    <col min="6442" max="6444" width="7" style="110" customWidth="1"/>
    <col min="6445" max="6656" width="9.140625" style="110"/>
    <col min="6657" max="6657" width="4.28515625" style="110" customWidth="1"/>
    <col min="6658" max="6658" width="43.85546875" style="110" customWidth="1"/>
    <col min="6659" max="6659" width="4.7109375" style="110" customWidth="1"/>
    <col min="6660" max="6660" width="6.5703125" style="110" customWidth="1"/>
    <col min="6661" max="6661" width="5.5703125" style="110" bestFit="1" customWidth="1"/>
    <col min="6662" max="6662" width="5.42578125" style="110" customWidth="1"/>
    <col min="6663" max="6663" width="4.7109375" style="110" customWidth="1"/>
    <col min="6664" max="6664" width="4.42578125" style="110" customWidth="1"/>
    <col min="6665" max="6665" width="10.42578125" style="110" bestFit="1" customWidth="1"/>
    <col min="6666" max="6666" width="4.7109375" style="110" customWidth="1"/>
    <col min="6667" max="6667" width="5" style="110" customWidth="1"/>
    <col min="6668" max="6668" width="5.5703125" style="110" bestFit="1" customWidth="1"/>
    <col min="6669" max="6669" width="5.42578125" style="110" customWidth="1"/>
    <col min="6670" max="6670" width="4" style="110" customWidth="1"/>
    <col min="6671" max="6671" width="4.42578125" style="110" customWidth="1"/>
    <col min="6672" max="6672" width="10.42578125" style="110" bestFit="1" customWidth="1"/>
    <col min="6673" max="6673" width="6.85546875" style="110" customWidth="1"/>
    <col min="6674" max="6674" width="9.5703125" style="110" customWidth="1"/>
    <col min="6675" max="6675" width="7" style="110" customWidth="1"/>
    <col min="6676" max="6697" width="0" style="110" hidden="1" customWidth="1"/>
    <col min="6698" max="6700" width="7" style="110" customWidth="1"/>
    <col min="6701" max="6912" width="9.140625" style="110"/>
    <col min="6913" max="6913" width="4.28515625" style="110" customWidth="1"/>
    <col min="6914" max="6914" width="43.85546875" style="110" customWidth="1"/>
    <col min="6915" max="6915" width="4.7109375" style="110" customWidth="1"/>
    <col min="6916" max="6916" width="6.5703125" style="110" customWidth="1"/>
    <col min="6917" max="6917" width="5.5703125" style="110" bestFit="1" customWidth="1"/>
    <col min="6918" max="6918" width="5.42578125" style="110" customWidth="1"/>
    <col min="6919" max="6919" width="4.7109375" style="110" customWidth="1"/>
    <col min="6920" max="6920" width="4.42578125" style="110" customWidth="1"/>
    <col min="6921" max="6921" width="10.42578125" style="110" bestFit="1" customWidth="1"/>
    <col min="6922" max="6922" width="4.7109375" style="110" customWidth="1"/>
    <col min="6923" max="6923" width="5" style="110" customWidth="1"/>
    <col min="6924" max="6924" width="5.5703125" style="110" bestFit="1" customWidth="1"/>
    <col min="6925" max="6925" width="5.42578125" style="110" customWidth="1"/>
    <col min="6926" max="6926" width="4" style="110" customWidth="1"/>
    <col min="6927" max="6927" width="4.42578125" style="110" customWidth="1"/>
    <col min="6928" max="6928" width="10.42578125" style="110" bestFit="1" customWidth="1"/>
    <col min="6929" max="6929" width="6.85546875" style="110" customWidth="1"/>
    <col min="6930" max="6930" width="9.5703125" style="110" customWidth="1"/>
    <col min="6931" max="6931" width="7" style="110" customWidth="1"/>
    <col min="6932" max="6953" width="0" style="110" hidden="1" customWidth="1"/>
    <col min="6954" max="6956" width="7" style="110" customWidth="1"/>
    <col min="6957" max="7168" width="9.140625" style="110"/>
    <col min="7169" max="7169" width="4.28515625" style="110" customWidth="1"/>
    <col min="7170" max="7170" width="43.85546875" style="110" customWidth="1"/>
    <col min="7171" max="7171" width="4.7109375" style="110" customWidth="1"/>
    <col min="7172" max="7172" width="6.5703125" style="110" customWidth="1"/>
    <col min="7173" max="7173" width="5.5703125" style="110" bestFit="1" customWidth="1"/>
    <col min="7174" max="7174" width="5.42578125" style="110" customWidth="1"/>
    <col min="7175" max="7175" width="4.7109375" style="110" customWidth="1"/>
    <col min="7176" max="7176" width="4.42578125" style="110" customWidth="1"/>
    <col min="7177" max="7177" width="10.42578125" style="110" bestFit="1" customWidth="1"/>
    <col min="7178" max="7178" width="4.7109375" style="110" customWidth="1"/>
    <col min="7179" max="7179" width="5" style="110" customWidth="1"/>
    <col min="7180" max="7180" width="5.5703125" style="110" bestFit="1" customWidth="1"/>
    <col min="7181" max="7181" width="5.42578125" style="110" customWidth="1"/>
    <col min="7182" max="7182" width="4" style="110" customWidth="1"/>
    <col min="7183" max="7183" width="4.42578125" style="110" customWidth="1"/>
    <col min="7184" max="7184" width="10.42578125" style="110" bestFit="1" customWidth="1"/>
    <col min="7185" max="7185" width="6.85546875" style="110" customWidth="1"/>
    <col min="7186" max="7186" width="9.5703125" style="110" customWidth="1"/>
    <col min="7187" max="7187" width="7" style="110" customWidth="1"/>
    <col min="7188" max="7209" width="0" style="110" hidden="1" customWidth="1"/>
    <col min="7210" max="7212" width="7" style="110" customWidth="1"/>
    <col min="7213" max="7424" width="9.140625" style="110"/>
    <col min="7425" max="7425" width="4.28515625" style="110" customWidth="1"/>
    <col min="7426" max="7426" width="43.85546875" style="110" customWidth="1"/>
    <col min="7427" max="7427" width="4.7109375" style="110" customWidth="1"/>
    <col min="7428" max="7428" width="6.5703125" style="110" customWidth="1"/>
    <col min="7429" max="7429" width="5.5703125" style="110" bestFit="1" customWidth="1"/>
    <col min="7430" max="7430" width="5.42578125" style="110" customWidth="1"/>
    <col min="7431" max="7431" width="4.7109375" style="110" customWidth="1"/>
    <col min="7432" max="7432" width="4.42578125" style="110" customWidth="1"/>
    <col min="7433" max="7433" width="10.42578125" style="110" bestFit="1" customWidth="1"/>
    <col min="7434" max="7434" width="4.7109375" style="110" customWidth="1"/>
    <col min="7435" max="7435" width="5" style="110" customWidth="1"/>
    <col min="7436" max="7436" width="5.5703125" style="110" bestFit="1" customWidth="1"/>
    <col min="7437" max="7437" width="5.42578125" style="110" customWidth="1"/>
    <col min="7438" max="7438" width="4" style="110" customWidth="1"/>
    <col min="7439" max="7439" width="4.42578125" style="110" customWidth="1"/>
    <col min="7440" max="7440" width="10.42578125" style="110" bestFit="1" customWidth="1"/>
    <col min="7441" max="7441" width="6.85546875" style="110" customWidth="1"/>
    <col min="7442" max="7442" width="9.5703125" style="110" customWidth="1"/>
    <col min="7443" max="7443" width="7" style="110" customWidth="1"/>
    <col min="7444" max="7465" width="0" style="110" hidden="1" customWidth="1"/>
    <col min="7466" max="7468" width="7" style="110" customWidth="1"/>
    <col min="7469" max="7680" width="9.140625" style="110"/>
    <col min="7681" max="7681" width="4.28515625" style="110" customWidth="1"/>
    <col min="7682" max="7682" width="43.85546875" style="110" customWidth="1"/>
    <col min="7683" max="7683" width="4.7109375" style="110" customWidth="1"/>
    <col min="7684" max="7684" width="6.5703125" style="110" customWidth="1"/>
    <col min="7685" max="7685" width="5.5703125" style="110" bestFit="1" customWidth="1"/>
    <col min="7686" max="7686" width="5.42578125" style="110" customWidth="1"/>
    <col min="7687" max="7687" width="4.7109375" style="110" customWidth="1"/>
    <col min="7688" max="7688" width="4.42578125" style="110" customWidth="1"/>
    <col min="7689" max="7689" width="10.42578125" style="110" bestFit="1" customWidth="1"/>
    <col min="7690" max="7690" width="4.7109375" style="110" customWidth="1"/>
    <col min="7691" max="7691" width="5" style="110" customWidth="1"/>
    <col min="7692" max="7692" width="5.5703125" style="110" bestFit="1" customWidth="1"/>
    <col min="7693" max="7693" width="5.42578125" style="110" customWidth="1"/>
    <col min="7694" max="7694" width="4" style="110" customWidth="1"/>
    <col min="7695" max="7695" width="4.42578125" style="110" customWidth="1"/>
    <col min="7696" max="7696" width="10.42578125" style="110" bestFit="1" customWidth="1"/>
    <col min="7697" max="7697" width="6.85546875" style="110" customWidth="1"/>
    <col min="7698" max="7698" width="9.5703125" style="110" customWidth="1"/>
    <col min="7699" max="7699" width="7" style="110" customWidth="1"/>
    <col min="7700" max="7721" width="0" style="110" hidden="1" customWidth="1"/>
    <col min="7722" max="7724" width="7" style="110" customWidth="1"/>
    <col min="7725" max="7936" width="9.140625" style="110"/>
    <col min="7937" max="7937" width="4.28515625" style="110" customWidth="1"/>
    <col min="7938" max="7938" width="43.85546875" style="110" customWidth="1"/>
    <col min="7939" max="7939" width="4.7109375" style="110" customWidth="1"/>
    <col min="7940" max="7940" width="6.5703125" style="110" customWidth="1"/>
    <col min="7941" max="7941" width="5.5703125" style="110" bestFit="1" customWidth="1"/>
    <col min="7942" max="7942" width="5.42578125" style="110" customWidth="1"/>
    <col min="7943" max="7943" width="4.7109375" style="110" customWidth="1"/>
    <col min="7944" max="7944" width="4.42578125" style="110" customWidth="1"/>
    <col min="7945" max="7945" width="10.42578125" style="110" bestFit="1" customWidth="1"/>
    <col min="7946" max="7946" width="4.7109375" style="110" customWidth="1"/>
    <col min="7947" max="7947" width="5" style="110" customWidth="1"/>
    <col min="7948" max="7948" width="5.5703125" style="110" bestFit="1" customWidth="1"/>
    <col min="7949" max="7949" width="5.42578125" style="110" customWidth="1"/>
    <col min="7950" max="7950" width="4" style="110" customWidth="1"/>
    <col min="7951" max="7951" width="4.42578125" style="110" customWidth="1"/>
    <col min="7952" max="7952" width="10.42578125" style="110" bestFit="1" customWidth="1"/>
    <col min="7953" max="7953" width="6.85546875" style="110" customWidth="1"/>
    <col min="7954" max="7954" width="9.5703125" style="110" customWidth="1"/>
    <col min="7955" max="7955" width="7" style="110" customWidth="1"/>
    <col min="7956" max="7977" width="0" style="110" hidden="1" customWidth="1"/>
    <col min="7978" max="7980" width="7" style="110" customWidth="1"/>
    <col min="7981" max="8192" width="9.140625" style="110"/>
    <col min="8193" max="8193" width="4.28515625" style="110" customWidth="1"/>
    <col min="8194" max="8194" width="43.85546875" style="110" customWidth="1"/>
    <col min="8195" max="8195" width="4.7109375" style="110" customWidth="1"/>
    <col min="8196" max="8196" width="6.5703125" style="110" customWidth="1"/>
    <col min="8197" max="8197" width="5.5703125" style="110" bestFit="1" customWidth="1"/>
    <col min="8198" max="8198" width="5.42578125" style="110" customWidth="1"/>
    <col min="8199" max="8199" width="4.7109375" style="110" customWidth="1"/>
    <col min="8200" max="8200" width="4.42578125" style="110" customWidth="1"/>
    <col min="8201" max="8201" width="10.42578125" style="110" bestFit="1" customWidth="1"/>
    <col min="8202" max="8202" width="4.7109375" style="110" customWidth="1"/>
    <col min="8203" max="8203" width="5" style="110" customWidth="1"/>
    <col min="8204" max="8204" width="5.5703125" style="110" bestFit="1" customWidth="1"/>
    <col min="8205" max="8205" width="5.42578125" style="110" customWidth="1"/>
    <col min="8206" max="8206" width="4" style="110" customWidth="1"/>
    <col min="8207" max="8207" width="4.42578125" style="110" customWidth="1"/>
    <col min="8208" max="8208" width="10.42578125" style="110" bestFit="1" customWidth="1"/>
    <col min="8209" max="8209" width="6.85546875" style="110" customWidth="1"/>
    <col min="8210" max="8210" width="9.5703125" style="110" customWidth="1"/>
    <col min="8211" max="8211" width="7" style="110" customWidth="1"/>
    <col min="8212" max="8233" width="0" style="110" hidden="1" customWidth="1"/>
    <col min="8234" max="8236" width="7" style="110" customWidth="1"/>
    <col min="8237" max="8448" width="9.140625" style="110"/>
    <col min="8449" max="8449" width="4.28515625" style="110" customWidth="1"/>
    <col min="8450" max="8450" width="43.85546875" style="110" customWidth="1"/>
    <col min="8451" max="8451" width="4.7109375" style="110" customWidth="1"/>
    <col min="8452" max="8452" width="6.5703125" style="110" customWidth="1"/>
    <col min="8453" max="8453" width="5.5703125" style="110" bestFit="1" customWidth="1"/>
    <col min="8454" max="8454" width="5.42578125" style="110" customWidth="1"/>
    <col min="8455" max="8455" width="4.7109375" style="110" customWidth="1"/>
    <col min="8456" max="8456" width="4.42578125" style="110" customWidth="1"/>
    <col min="8457" max="8457" width="10.42578125" style="110" bestFit="1" customWidth="1"/>
    <col min="8458" max="8458" width="4.7109375" style="110" customWidth="1"/>
    <col min="8459" max="8459" width="5" style="110" customWidth="1"/>
    <col min="8460" max="8460" width="5.5703125" style="110" bestFit="1" customWidth="1"/>
    <col min="8461" max="8461" width="5.42578125" style="110" customWidth="1"/>
    <col min="8462" max="8462" width="4" style="110" customWidth="1"/>
    <col min="8463" max="8463" width="4.42578125" style="110" customWidth="1"/>
    <col min="8464" max="8464" width="10.42578125" style="110" bestFit="1" customWidth="1"/>
    <col min="8465" max="8465" width="6.85546875" style="110" customWidth="1"/>
    <col min="8466" max="8466" width="9.5703125" style="110" customWidth="1"/>
    <col min="8467" max="8467" width="7" style="110" customWidth="1"/>
    <col min="8468" max="8489" width="0" style="110" hidden="1" customWidth="1"/>
    <col min="8490" max="8492" width="7" style="110" customWidth="1"/>
    <col min="8493" max="8704" width="9.140625" style="110"/>
    <col min="8705" max="8705" width="4.28515625" style="110" customWidth="1"/>
    <col min="8706" max="8706" width="43.85546875" style="110" customWidth="1"/>
    <col min="8707" max="8707" width="4.7109375" style="110" customWidth="1"/>
    <col min="8708" max="8708" width="6.5703125" style="110" customWidth="1"/>
    <col min="8709" max="8709" width="5.5703125" style="110" bestFit="1" customWidth="1"/>
    <col min="8710" max="8710" width="5.42578125" style="110" customWidth="1"/>
    <col min="8711" max="8711" width="4.7109375" style="110" customWidth="1"/>
    <col min="8712" max="8712" width="4.42578125" style="110" customWidth="1"/>
    <col min="8713" max="8713" width="10.42578125" style="110" bestFit="1" customWidth="1"/>
    <col min="8714" max="8714" width="4.7109375" style="110" customWidth="1"/>
    <col min="8715" max="8715" width="5" style="110" customWidth="1"/>
    <col min="8716" max="8716" width="5.5703125" style="110" bestFit="1" customWidth="1"/>
    <col min="8717" max="8717" width="5.42578125" style="110" customWidth="1"/>
    <col min="8718" max="8718" width="4" style="110" customWidth="1"/>
    <col min="8719" max="8719" width="4.42578125" style="110" customWidth="1"/>
    <col min="8720" max="8720" width="10.42578125" style="110" bestFit="1" customWidth="1"/>
    <col min="8721" max="8721" width="6.85546875" style="110" customWidth="1"/>
    <col min="8722" max="8722" width="9.5703125" style="110" customWidth="1"/>
    <col min="8723" max="8723" width="7" style="110" customWidth="1"/>
    <col min="8724" max="8745" width="0" style="110" hidden="1" customWidth="1"/>
    <col min="8746" max="8748" width="7" style="110" customWidth="1"/>
    <col min="8749" max="8960" width="9.140625" style="110"/>
    <col min="8961" max="8961" width="4.28515625" style="110" customWidth="1"/>
    <col min="8962" max="8962" width="43.85546875" style="110" customWidth="1"/>
    <col min="8963" max="8963" width="4.7109375" style="110" customWidth="1"/>
    <col min="8964" max="8964" width="6.5703125" style="110" customWidth="1"/>
    <col min="8965" max="8965" width="5.5703125" style="110" bestFit="1" customWidth="1"/>
    <col min="8966" max="8966" width="5.42578125" style="110" customWidth="1"/>
    <col min="8967" max="8967" width="4.7109375" style="110" customWidth="1"/>
    <col min="8968" max="8968" width="4.42578125" style="110" customWidth="1"/>
    <col min="8969" max="8969" width="10.42578125" style="110" bestFit="1" customWidth="1"/>
    <col min="8970" max="8970" width="4.7109375" style="110" customWidth="1"/>
    <col min="8971" max="8971" width="5" style="110" customWidth="1"/>
    <col min="8972" max="8972" width="5.5703125" style="110" bestFit="1" customWidth="1"/>
    <col min="8973" max="8973" width="5.42578125" style="110" customWidth="1"/>
    <col min="8974" max="8974" width="4" style="110" customWidth="1"/>
    <col min="8975" max="8975" width="4.42578125" style="110" customWidth="1"/>
    <col min="8976" max="8976" width="10.42578125" style="110" bestFit="1" customWidth="1"/>
    <col min="8977" max="8977" width="6.85546875" style="110" customWidth="1"/>
    <col min="8978" max="8978" width="9.5703125" style="110" customWidth="1"/>
    <col min="8979" max="8979" width="7" style="110" customWidth="1"/>
    <col min="8980" max="9001" width="0" style="110" hidden="1" customWidth="1"/>
    <col min="9002" max="9004" width="7" style="110" customWidth="1"/>
    <col min="9005" max="9216" width="9.140625" style="110"/>
    <col min="9217" max="9217" width="4.28515625" style="110" customWidth="1"/>
    <col min="9218" max="9218" width="43.85546875" style="110" customWidth="1"/>
    <col min="9219" max="9219" width="4.7109375" style="110" customWidth="1"/>
    <col min="9220" max="9220" width="6.5703125" style="110" customWidth="1"/>
    <col min="9221" max="9221" width="5.5703125" style="110" bestFit="1" customWidth="1"/>
    <col min="9222" max="9222" width="5.42578125" style="110" customWidth="1"/>
    <col min="9223" max="9223" width="4.7109375" style="110" customWidth="1"/>
    <col min="9224" max="9224" width="4.42578125" style="110" customWidth="1"/>
    <col min="9225" max="9225" width="10.42578125" style="110" bestFit="1" customWidth="1"/>
    <col min="9226" max="9226" width="4.7109375" style="110" customWidth="1"/>
    <col min="9227" max="9227" width="5" style="110" customWidth="1"/>
    <col min="9228" max="9228" width="5.5703125" style="110" bestFit="1" customWidth="1"/>
    <col min="9229" max="9229" width="5.42578125" style="110" customWidth="1"/>
    <col min="9230" max="9230" width="4" style="110" customWidth="1"/>
    <col min="9231" max="9231" width="4.42578125" style="110" customWidth="1"/>
    <col min="9232" max="9232" width="10.42578125" style="110" bestFit="1" customWidth="1"/>
    <col min="9233" max="9233" width="6.85546875" style="110" customWidth="1"/>
    <col min="9234" max="9234" width="9.5703125" style="110" customWidth="1"/>
    <col min="9235" max="9235" width="7" style="110" customWidth="1"/>
    <col min="9236" max="9257" width="0" style="110" hidden="1" customWidth="1"/>
    <col min="9258" max="9260" width="7" style="110" customWidth="1"/>
    <col min="9261" max="9472" width="9.140625" style="110"/>
    <col min="9473" max="9473" width="4.28515625" style="110" customWidth="1"/>
    <col min="9474" max="9474" width="43.85546875" style="110" customWidth="1"/>
    <col min="9475" max="9475" width="4.7109375" style="110" customWidth="1"/>
    <col min="9476" max="9476" width="6.5703125" style="110" customWidth="1"/>
    <col min="9477" max="9477" width="5.5703125" style="110" bestFit="1" customWidth="1"/>
    <col min="9478" max="9478" width="5.42578125" style="110" customWidth="1"/>
    <col min="9479" max="9479" width="4.7109375" style="110" customWidth="1"/>
    <col min="9480" max="9480" width="4.42578125" style="110" customWidth="1"/>
    <col min="9481" max="9481" width="10.42578125" style="110" bestFit="1" customWidth="1"/>
    <col min="9482" max="9482" width="4.7109375" style="110" customWidth="1"/>
    <col min="9483" max="9483" width="5" style="110" customWidth="1"/>
    <col min="9484" max="9484" width="5.5703125" style="110" bestFit="1" customWidth="1"/>
    <col min="9485" max="9485" width="5.42578125" style="110" customWidth="1"/>
    <col min="9486" max="9486" width="4" style="110" customWidth="1"/>
    <col min="9487" max="9487" width="4.42578125" style="110" customWidth="1"/>
    <col min="9488" max="9488" width="10.42578125" style="110" bestFit="1" customWidth="1"/>
    <col min="9489" max="9489" width="6.85546875" style="110" customWidth="1"/>
    <col min="9490" max="9490" width="9.5703125" style="110" customWidth="1"/>
    <col min="9491" max="9491" width="7" style="110" customWidth="1"/>
    <col min="9492" max="9513" width="0" style="110" hidden="1" customWidth="1"/>
    <col min="9514" max="9516" width="7" style="110" customWidth="1"/>
    <col min="9517" max="9728" width="9.140625" style="110"/>
    <col min="9729" max="9729" width="4.28515625" style="110" customWidth="1"/>
    <col min="9730" max="9730" width="43.85546875" style="110" customWidth="1"/>
    <col min="9731" max="9731" width="4.7109375" style="110" customWidth="1"/>
    <col min="9732" max="9732" width="6.5703125" style="110" customWidth="1"/>
    <col min="9733" max="9733" width="5.5703125" style="110" bestFit="1" customWidth="1"/>
    <col min="9734" max="9734" width="5.42578125" style="110" customWidth="1"/>
    <col min="9735" max="9735" width="4.7109375" style="110" customWidth="1"/>
    <col min="9736" max="9736" width="4.42578125" style="110" customWidth="1"/>
    <col min="9737" max="9737" width="10.42578125" style="110" bestFit="1" customWidth="1"/>
    <col min="9738" max="9738" width="4.7109375" style="110" customWidth="1"/>
    <col min="9739" max="9739" width="5" style="110" customWidth="1"/>
    <col min="9740" max="9740" width="5.5703125" style="110" bestFit="1" customWidth="1"/>
    <col min="9741" max="9741" width="5.42578125" style="110" customWidth="1"/>
    <col min="9742" max="9742" width="4" style="110" customWidth="1"/>
    <col min="9743" max="9743" width="4.42578125" style="110" customWidth="1"/>
    <col min="9744" max="9744" width="10.42578125" style="110" bestFit="1" customWidth="1"/>
    <col min="9745" max="9745" width="6.85546875" style="110" customWidth="1"/>
    <col min="9746" max="9746" width="9.5703125" style="110" customWidth="1"/>
    <col min="9747" max="9747" width="7" style="110" customWidth="1"/>
    <col min="9748" max="9769" width="0" style="110" hidden="1" customWidth="1"/>
    <col min="9770" max="9772" width="7" style="110" customWidth="1"/>
    <col min="9773" max="9984" width="9.140625" style="110"/>
    <col min="9985" max="9985" width="4.28515625" style="110" customWidth="1"/>
    <col min="9986" max="9986" width="43.85546875" style="110" customWidth="1"/>
    <col min="9987" max="9987" width="4.7109375" style="110" customWidth="1"/>
    <col min="9988" max="9988" width="6.5703125" style="110" customWidth="1"/>
    <col min="9989" max="9989" width="5.5703125" style="110" bestFit="1" customWidth="1"/>
    <col min="9990" max="9990" width="5.42578125" style="110" customWidth="1"/>
    <col min="9991" max="9991" width="4.7109375" style="110" customWidth="1"/>
    <col min="9992" max="9992" width="4.42578125" style="110" customWidth="1"/>
    <col min="9993" max="9993" width="10.42578125" style="110" bestFit="1" customWidth="1"/>
    <col min="9994" max="9994" width="4.7109375" style="110" customWidth="1"/>
    <col min="9995" max="9995" width="5" style="110" customWidth="1"/>
    <col min="9996" max="9996" width="5.5703125" style="110" bestFit="1" customWidth="1"/>
    <col min="9997" max="9997" width="5.42578125" style="110" customWidth="1"/>
    <col min="9998" max="9998" width="4" style="110" customWidth="1"/>
    <col min="9999" max="9999" width="4.42578125" style="110" customWidth="1"/>
    <col min="10000" max="10000" width="10.42578125" style="110" bestFit="1" customWidth="1"/>
    <col min="10001" max="10001" width="6.85546875" style="110" customWidth="1"/>
    <col min="10002" max="10002" width="9.5703125" style="110" customWidth="1"/>
    <col min="10003" max="10003" width="7" style="110" customWidth="1"/>
    <col min="10004" max="10025" width="0" style="110" hidden="1" customWidth="1"/>
    <col min="10026" max="10028" width="7" style="110" customWidth="1"/>
    <col min="10029" max="10240" width="9.140625" style="110"/>
    <col min="10241" max="10241" width="4.28515625" style="110" customWidth="1"/>
    <col min="10242" max="10242" width="43.85546875" style="110" customWidth="1"/>
    <col min="10243" max="10243" width="4.7109375" style="110" customWidth="1"/>
    <col min="10244" max="10244" width="6.5703125" style="110" customWidth="1"/>
    <col min="10245" max="10245" width="5.5703125" style="110" bestFit="1" customWidth="1"/>
    <col min="10246" max="10246" width="5.42578125" style="110" customWidth="1"/>
    <col min="10247" max="10247" width="4.7109375" style="110" customWidth="1"/>
    <col min="10248" max="10248" width="4.42578125" style="110" customWidth="1"/>
    <col min="10249" max="10249" width="10.42578125" style="110" bestFit="1" customWidth="1"/>
    <col min="10250" max="10250" width="4.7109375" style="110" customWidth="1"/>
    <col min="10251" max="10251" width="5" style="110" customWidth="1"/>
    <col min="10252" max="10252" width="5.5703125" style="110" bestFit="1" customWidth="1"/>
    <col min="10253" max="10253" width="5.42578125" style="110" customWidth="1"/>
    <col min="10254" max="10254" width="4" style="110" customWidth="1"/>
    <col min="10255" max="10255" width="4.42578125" style="110" customWidth="1"/>
    <col min="10256" max="10256" width="10.42578125" style="110" bestFit="1" customWidth="1"/>
    <col min="10257" max="10257" width="6.85546875" style="110" customWidth="1"/>
    <col min="10258" max="10258" width="9.5703125" style="110" customWidth="1"/>
    <col min="10259" max="10259" width="7" style="110" customWidth="1"/>
    <col min="10260" max="10281" width="0" style="110" hidden="1" customWidth="1"/>
    <col min="10282" max="10284" width="7" style="110" customWidth="1"/>
    <col min="10285" max="10496" width="9.140625" style="110"/>
    <col min="10497" max="10497" width="4.28515625" style="110" customWidth="1"/>
    <col min="10498" max="10498" width="43.85546875" style="110" customWidth="1"/>
    <col min="10499" max="10499" width="4.7109375" style="110" customWidth="1"/>
    <col min="10500" max="10500" width="6.5703125" style="110" customWidth="1"/>
    <col min="10501" max="10501" width="5.5703125" style="110" bestFit="1" customWidth="1"/>
    <col min="10502" max="10502" width="5.42578125" style="110" customWidth="1"/>
    <col min="10503" max="10503" width="4.7109375" style="110" customWidth="1"/>
    <col min="10504" max="10504" width="4.42578125" style="110" customWidth="1"/>
    <col min="10505" max="10505" width="10.42578125" style="110" bestFit="1" customWidth="1"/>
    <col min="10506" max="10506" width="4.7109375" style="110" customWidth="1"/>
    <col min="10507" max="10507" width="5" style="110" customWidth="1"/>
    <col min="10508" max="10508" width="5.5703125" style="110" bestFit="1" customWidth="1"/>
    <col min="10509" max="10509" width="5.42578125" style="110" customWidth="1"/>
    <col min="10510" max="10510" width="4" style="110" customWidth="1"/>
    <col min="10511" max="10511" width="4.42578125" style="110" customWidth="1"/>
    <col min="10512" max="10512" width="10.42578125" style="110" bestFit="1" customWidth="1"/>
    <col min="10513" max="10513" width="6.85546875" style="110" customWidth="1"/>
    <col min="10514" max="10514" width="9.5703125" style="110" customWidth="1"/>
    <col min="10515" max="10515" width="7" style="110" customWidth="1"/>
    <col min="10516" max="10537" width="0" style="110" hidden="1" customWidth="1"/>
    <col min="10538" max="10540" width="7" style="110" customWidth="1"/>
    <col min="10541" max="10752" width="9.140625" style="110"/>
    <col min="10753" max="10753" width="4.28515625" style="110" customWidth="1"/>
    <col min="10754" max="10754" width="43.85546875" style="110" customWidth="1"/>
    <col min="10755" max="10755" width="4.7109375" style="110" customWidth="1"/>
    <col min="10756" max="10756" width="6.5703125" style="110" customWidth="1"/>
    <col min="10757" max="10757" width="5.5703125" style="110" bestFit="1" customWidth="1"/>
    <col min="10758" max="10758" width="5.42578125" style="110" customWidth="1"/>
    <col min="10759" max="10759" width="4.7109375" style="110" customWidth="1"/>
    <col min="10760" max="10760" width="4.42578125" style="110" customWidth="1"/>
    <col min="10761" max="10761" width="10.42578125" style="110" bestFit="1" customWidth="1"/>
    <col min="10762" max="10762" width="4.7109375" style="110" customWidth="1"/>
    <col min="10763" max="10763" width="5" style="110" customWidth="1"/>
    <col min="10764" max="10764" width="5.5703125" style="110" bestFit="1" customWidth="1"/>
    <col min="10765" max="10765" width="5.42578125" style="110" customWidth="1"/>
    <col min="10766" max="10766" width="4" style="110" customWidth="1"/>
    <col min="10767" max="10767" width="4.42578125" style="110" customWidth="1"/>
    <col min="10768" max="10768" width="10.42578125" style="110" bestFit="1" customWidth="1"/>
    <col min="10769" max="10769" width="6.85546875" style="110" customWidth="1"/>
    <col min="10770" max="10770" width="9.5703125" style="110" customWidth="1"/>
    <col min="10771" max="10771" width="7" style="110" customWidth="1"/>
    <col min="10772" max="10793" width="0" style="110" hidden="1" customWidth="1"/>
    <col min="10794" max="10796" width="7" style="110" customWidth="1"/>
    <col min="10797" max="11008" width="9.140625" style="110"/>
    <col min="11009" max="11009" width="4.28515625" style="110" customWidth="1"/>
    <col min="11010" max="11010" width="43.85546875" style="110" customWidth="1"/>
    <col min="11011" max="11011" width="4.7109375" style="110" customWidth="1"/>
    <col min="11012" max="11012" width="6.5703125" style="110" customWidth="1"/>
    <col min="11013" max="11013" width="5.5703125" style="110" bestFit="1" customWidth="1"/>
    <col min="11014" max="11014" width="5.42578125" style="110" customWidth="1"/>
    <col min="11015" max="11015" width="4.7109375" style="110" customWidth="1"/>
    <col min="11016" max="11016" width="4.42578125" style="110" customWidth="1"/>
    <col min="11017" max="11017" width="10.42578125" style="110" bestFit="1" customWidth="1"/>
    <col min="11018" max="11018" width="4.7109375" style="110" customWidth="1"/>
    <col min="11019" max="11019" width="5" style="110" customWidth="1"/>
    <col min="11020" max="11020" width="5.5703125" style="110" bestFit="1" customWidth="1"/>
    <col min="11021" max="11021" width="5.42578125" style="110" customWidth="1"/>
    <col min="11022" max="11022" width="4" style="110" customWidth="1"/>
    <col min="11023" max="11023" width="4.42578125" style="110" customWidth="1"/>
    <col min="11024" max="11024" width="10.42578125" style="110" bestFit="1" customWidth="1"/>
    <col min="11025" max="11025" width="6.85546875" style="110" customWidth="1"/>
    <col min="11026" max="11026" width="9.5703125" style="110" customWidth="1"/>
    <col min="11027" max="11027" width="7" style="110" customWidth="1"/>
    <col min="11028" max="11049" width="0" style="110" hidden="1" customWidth="1"/>
    <col min="11050" max="11052" width="7" style="110" customWidth="1"/>
    <col min="11053" max="11264" width="9.140625" style="110"/>
    <col min="11265" max="11265" width="4.28515625" style="110" customWidth="1"/>
    <col min="11266" max="11266" width="43.85546875" style="110" customWidth="1"/>
    <col min="11267" max="11267" width="4.7109375" style="110" customWidth="1"/>
    <col min="11268" max="11268" width="6.5703125" style="110" customWidth="1"/>
    <col min="11269" max="11269" width="5.5703125" style="110" bestFit="1" customWidth="1"/>
    <col min="11270" max="11270" width="5.42578125" style="110" customWidth="1"/>
    <col min="11271" max="11271" width="4.7109375" style="110" customWidth="1"/>
    <col min="11272" max="11272" width="4.42578125" style="110" customWidth="1"/>
    <col min="11273" max="11273" width="10.42578125" style="110" bestFit="1" customWidth="1"/>
    <col min="11274" max="11274" width="4.7109375" style="110" customWidth="1"/>
    <col min="11275" max="11275" width="5" style="110" customWidth="1"/>
    <col min="11276" max="11276" width="5.5703125" style="110" bestFit="1" customWidth="1"/>
    <col min="11277" max="11277" width="5.42578125" style="110" customWidth="1"/>
    <col min="11278" max="11278" width="4" style="110" customWidth="1"/>
    <col min="11279" max="11279" width="4.42578125" style="110" customWidth="1"/>
    <col min="11280" max="11280" width="10.42578125" style="110" bestFit="1" customWidth="1"/>
    <col min="11281" max="11281" width="6.85546875" style="110" customWidth="1"/>
    <col min="11282" max="11282" width="9.5703125" style="110" customWidth="1"/>
    <col min="11283" max="11283" width="7" style="110" customWidth="1"/>
    <col min="11284" max="11305" width="0" style="110" hidden="1" customWidth="1"/>
    <col min="11306" max="11308" width="7" style="110" customWidth="1"/>
    <col min="11309" max="11520" width="9.140625" style="110"/>
    <col min="11521" max="11521" width="4.28515625" style="110" customWidth="1"/>
    <col min="11522" max="11522" width="43.85546875" style="110" customWidth="1"/>
    <col min="11523" max="11523" width="4.7109375" style="110" customWidth="1"/>
    <col min="11524" max="11524" width="6.5703125" style="110" customWidth="1"/>
    <col min="11525" max="11525" width="5.5703125" style="110" bestFit="1" customWidth="1"/>
    <col min="11526" max="11526" width="5.42578125" style="110" customWidth="1"/>
    <col min="11527" max="11527" width="4.7109375" style="110" customWidth="1"/>
    <col min="11528" max="11528" width="4.42578125" style="110" customWidth="1"/>
    <col min="11529" max="11529" width="10.42578125" style="110" bestFit="1" customWidth="1"/>
    <col min="11530" max="11530" width="4.7109375" style="110" customWidth="1"/>
    <col min="11531" max="11531" width="5" style="110" customWidth="1"/>
    <col min="11532" max="11532" width="5.5703125" style="110" bestFit="1" customWidth="1"/>
    <col min="11533" max="11533" width="5.42578125" style="110" customWidth="1"/>
    <col min="11534" max="11534" width="4" style="110" customWidth="1"/>
    <col min="11535" max="11535" width="4.42578125" style="110" customWidth="1"/>
    <col min="11536" max="11536" width="10.42578125" style="110" bestFit="1" customWidth="1"/>
    <col min="11537" max="11537" width="6.85546875" style="110" customWidth="1"/>
    <col min="11538" max="11538" width="9.5703125" style="110" customWidth="1"/>
    <col min="11539" max="11539" width="7" style="110" customWidth="1"/>
    <col min="11540" max="11561" width="0" style="110" hidden="1" customWidth="1"/>
    <col min="11562" max="11564" width="7" style="110" customWidth="1"/>
    <col min="11565" max="11776" width="9.140625" style="110"/>
    <col min="11777" max="11777" width="4.28515625" style="110" customWidth="1"/>
    <col min="11778" max="11778" width="43.85546875" style="110" customWidth="1"/>
    <col min="11779" max="11779" width="4.7109375" style="110" customWidth="1"/>
    <col min="11780" max="11780" width="6.5703125" style="110" customWidth="1"/>
    <col min="11781" max="11781" width="5.5703125" style="110" bestFit="1" customWidth="1"/>
    <col min="11782" max="11782" width="5.42578125" style="110" customWidth="1"/>
    <col min="11783" max="11783" width="4.7109375" style="110" customWidth="1"/>
    <col min="11784" max="11784" width="4.42578125" style="110" customWidth="1"/>
    <col min="11785" max="11785" width="10.42578125" style="110" bestFit="1" customWidth="1"/>
    <col min="11786" max="11786" width="4.7109375" style="110" customWidth="1"/>
    <col min="11787" max="11787" width="5" style="110" customWidth="1"/>
    <col min="11788" max="11788" width="5.5703125" style="110" bestFit="1" customWidth="1"/>
    <col min="11789" max="11789" width="5.42578125" style="110" customWidth="1"/>
    <col min="11790" max="11790" width="4" style="110" customWidth="1"/>
    <col min="11791" max="11791" width="4.42578125" style="110" customWidth="1"/>
    <col min="11792" max="11792" width="10.42578125" style="110" bestFit="1" customWidth="1"/>
    <col min="11793" max="11793" width="6.85546875" style="110" customWidth="1"/>
    <col min="11794" max="11794" width="9.5703125" style="110" customWidth="1"/>
    <col min="11795" max="11795" width="7" style="110" customWidth="1"/>
    <col min="11796" max="11817" width="0" style="110" hidden="1" customWidth="1"/>
    <col min="11818" max="11820" width="7" style="110" customWidth="1"/>
    <col min="11821" max="12032" width="9.140625" style="110"/>
    <col min="12033" max="12033" width="4.28515625" style="110" customWidth="1"/>
    <col min="12034" max="12034" width="43.85546875" style="110" customWidth="1"/>
    <col min="12035" max="12035" width="4.7109375" style="110" customWidth="1"/>
    <col min="12036" max="12036" width="6.5703125" style="110" customWidth="1"/>
    <col min="12037" max="12037" width="5.5703125" style="110" bestFit="1" customWidth="1"/>
    <col min="12038" max="12038" width="5.42578125" style="110" customWidth="1"/>
    <col min="12039" max="12039" width="4.7109375" style="110" customWidth="1"/>
    <col min="12040" max="12040" width="4.42578125" style="110" customWidth="1"/>
    <col min="12041" max="12041" width="10.42578125" style="110" bestFit="1" customWidth="1"/>
    <col min="12042" max="12042" width="4.7109375" style="110" customWidth="1"/>
    <col min="12043" max="12043" width="5" style="110" customWidth="1"/>
    <col min="12044" max="12044" width="5.5703125" style="110" bestFit="1" customWidth="1"/>
    <col min="12045" max="12045" width="5.42578125" style="110" customWidth="1"/>
    <col min="12046" max="12046" width="4" style="110" customWidth="1"/>
    <col min="12047" max="12047" width="4.42578125" style="110" customWidth="1"/>
    <col min="12048" max="12048" width="10.42578125" style="110" bestFit="1" customWidth="1"/>
    <col min="12049" max="12049" width="6.85546875" style="110" customWidth="1"/>
    <col min="12050" max="12050" width="9.5703125" style="110" customWidth="1"/>
    <col min="12051" max="12051" width="7" style="110" customWidth="1"/>
    <col min="12052" max="12073" width="0" style="110" hidden="1" customWidth="1"/>
    <col min="12074" max="12076" width="7" style="110" customWidth="1"/>
    <col min="12077" max="12288" width="9.140625" style="110"/>
    <col min="12289" max="12289" width="4.28515625" style="110" customWidth="1"/>
    <col min="12290" max="12290" width="43.85546875" style="110" customWidth="1"/>
    <col min="12291" max="12291" width="4.7109375" style="110" customWidth="1"/>
    <col min="12292" max="12292" width="6.5703125" style="110" customWidth="1"/>
    <col min="12293" max="12293" width="5.5703125" style="110" bestFit="1" customWidth="1"/>
    <col min="12294" max="12294" width="5.42578125" style="110" customWidth="1"/>
    <col min="12295" max="12295" width="4.7109375" style="110" customWidth="1"/>
    <col min="12296" max="12296" width="4.42578125" style="110" customWidth="1"/>
    <col min="12297" max="12297" width="10.42578125" style="110" bestFit="1" customWidth="1"/>
    <col min="12298" max="12298" width="4.7109375" style="110" customWidth="1"/>
    <col min="12299" max="12299" width="5" style="110" customWidth="1"/>
    <col min="12300" max="12300" width="5.5703125" style="110" bestFit="1" customWidth="1"/>
    <col min="12301" max="12301" width="5.42578125" style="110" customWidth="1"/>
    <col min="12302" max="12302" width="4" style="110" customWidth="1"/>
    <col min="12303" max="12303" width="4.42578125" style="110" customWidth="1"/>
    <col min="12304" max="12304" width="10.42578125" style="110" bestFit="1" customWidth="1"/>
    <col min="12305" max="12305" width="6.85546875" style="110" customWidth="1"/>
    <col min="12306" max="12306" width="9.5703125" style="110" customWidth="1"/>
    <col min="12307" max="12307" width="7" style="110" customWidth="1"/>
    <col min="12308" max="12329" width="0" style="110" hidden="1" customWidth="1"/>
    <col min="12330" max="12332" width="7" style="110" customWidth="1"/>
    <col min="12333" max="12544" width="9.140625" style="110"/>
    <col min="12545" max="12545" width="4.28515625" style="110" customWidth="1"/>
    <col min="12546" max="12546" width="43.85546875" style="110" customWidth="1"/>
    <col min="12547" max="12547" width="4.7109375" style="110" customWidth="1"/>
    <col min="12548" max="12548" width="6.5703125" style="110" customWidth="1"/>
    <col min="12549" max="12549" width="5.5703125" style="110" bestFit="1" customWidth="1"/>
    <col min="12550" max="12550" width="5.42578125" style="110" customWidth="1"/>
    <col min="12551" max="12551" width="4.7109375" style="110" customWidth="1"/>
    <col min="12552" max="12552" width="4.42578125" style="110" customWidth="1"/>
    <col min="12553" max="12553" width="10.42578125" style="110" bestFit="1" customWidth="1"/>
    <col min="12554" max="12554" width="4.7109375" style="110" customWidth="1"/>
    <col min="12555" max="12555" width="5" style="110" customWidth="1"/>
    <col min="12556" max="12556" width="5.5703125" style="110" bestFit="1" customWidth="1"/>
    <col min="12557" max="12557" width="5.42578125" style="110" customWidth="1"/>
    <col min="12558" max="12558" width="4" style="110" customWidth="1"/>
    <col min="12559" max="12559" width="4.42578125" style="110" customWidth="1"/>
    <col min="12560" max="12560" width="10.42578125" style="110" bestFit="1" customWidth="1"/>
    <col min="12561" max="12561" width="6.85546875" style="110" customWidth="1"/>
    <col min="12562" max="12562" width="9.5703125" style="110" customWidth="1"/>
    <col min="12563" max="12563" width="7" style="110" customWidth="1"/>
    <col min="12564" max="12585" width="0" style="110" hidden="1" customWidth="1"/>
    <col min="12586" max="12588" width="7" style="110" customWidth="1"/>
    <col min="12589" max="12800" width="9.140625" style="110"/>
    <col min="12801" max="12801" width="4.28515625" style="110" customWidth="1"/>
    <col min="12802" max="12802" width="43.85546875" style="110" customWidth="1"/>
    <col min="12803" max="12803" width="4.7109375" style="110" customWidth="1"/>
    <col min="12804" max="12804" width="6.5703125" style="110" customWidth="1"/>
    <col min="12805" max="12805" width="5.5703125" style="110" bestFit="1" customWidth="1"/>
    <col min="12806" max="12806" width="5.42578125" style="110" customWidth="1"/>
    <col min="12807" max="12807" width="4.7109375" style="110" customWidth="1"/>
    <col min="12808" max="12808" width="4.42578125" style="110" customWidth="1"/>
    <col min="12809" max="12809" width="10.42578125" style="110" bestFit="1" customWidth="1"/>
    <col min="12810" max="12810" width="4.7109375" style="110" customWidth="1"/>
    <col min="12811" max="12811" width="5" style="110" customWidth="1"/>
    <col min="12812" max="12812" width="5.5703125" style="110" bestFit="1" customWidth="1"/>
    <col min="12813" max="12813" width="5.42578125" style="110" customWidth="1"/>
    <col min="12814" max="12814" width="4" style="110" customWidth="1"/>
    <col min="12815" max="12815" width="4.42578125" style="110" customWidth="1"/>
    <col min="12816" max="12816" width="10.42578125" style="110" bestFit="1" customWidth="1"/>
    <col min="12817" max="12817" width="6.85546875" style="110" customWidth="1"/>
    <col min="12818" max="12818" width="9.5703125" style="110" customWidth="1"/>
    <col min="12819" max="12819" width="7" style="110" customWidth="1"/>
    <col min="12820" max="12841" width="0" style="110" hidden="1" customWidth="1"/>
    <col min="12842" max="12844" width="7" style="110" customWidth="1"/>
    <col min="12845" max="13056" width="9.140625" style="110"/>
    <col min="13057" max="13057" width="4.28515625" style="110" customWidth="1"/>
    <col min="13058" max="13058" width="43.85546875" style="110" customWidth="1"/>
    <col min="13059" max="13059" width="4.7109375" style="110" customWidth="1"/>
    <col min="13060" max="13060" width="6.5703125" style="110" customWidth="1"/>
    <col min="13061" max="13061" width="5.5703125" style="110" bestFit="1" customWidth="1"/>
    <col min="13062" max="13062" width="5.42578125" style="110" customWidth="1"/>
    <col min="13063" max="13063" width="4.7109375" style="110" customWidth="1"/>
    <col min="13064" max="13064" width="4.42578125" style="110" customWidth="1"/>
    <col min="13065" max="13065" width="10.42578125" style="110" bestFit="1" customWidth="1"/>
    <col min="13066" max="13066" width="4.7109375" style="110" customWidth="1"/>
    <col min="13067" max="13067" width="5" style="110" customWidth="1"/>
    <col min="13068" max="13068" width="5.5703125" style="110" bestFit="1" customWidth="1"/>
    <col min="13069" max="13069" width="5.42578125" style="110" customWidth="1"/>
    <col min="13070" max="13070" width="4" style="110" customWidth="1"/>
    <col min="13071" max="13071" width="4.42578125" style="110" customWidth="1"/>
    <col min="13072" max="13072" width="10.42578125" style="110" bestFit="1" customWidth="1"/>
    <col min="13073" max="13073" width="6.85546875" style="110" customWidth="1"/>
    <col min="13074" max="13074" width="9.5703125" style="110" customWidth="1"/>
    <col min="13075" max="13075" width="7" style="110" customWidth="1"/>
    <col min="13076" max="13097" width="0" style="110" hidden="1" customWidth="1"/>
    <col min="13098" max="13100" width="7" style="110" customWidth="1"/>
    <col min="13101" max="13312" width="9.140625" style="110"/>
    <col min="13313" max="13313" width="4.28515625" style="110" customWidth="1"/>
    <col min="13314" max="13314" width="43.85546875" style="110" customWidth="1"/>
    <col min="13315" max="13315" width="4.7109375" style="110" customWidth="1"/>
    <col min="13316" max="13316" width="6.5703125" style="110" customWidth="1"/>
    <col min="13317" max="13317" width="5.5703125" style="110" bestFit="1" customWidth="1"/>
    <col min="13318" max="13318" width="5.42578125" style="110" customWidth="1"/>
    <col min="13319" max="13319" width="4.7109375" style="110" customWidth="1"/>
    <col min="13320" max="13320" width="4.42578125" style="110" customWidth="1"/>
    <col min="13321" max="13321" width="10.42578125" style="110" bestFit="1" customWidth="1"/>
    <col min="13322" max="13322" width="4.7109375" style="110" customWidth="1"/>
    <col min="13323" max="13323" width="5" style="110" customWidth="1"/>
    <col min="13324" max="13324" width="5.5703125" style="110" bestFit="1" customWidth="1"/>
    <col min="13325" max="13325" width="5.42578125" style="110" customWidth="1"/>
    <col min="13326" max="13326" width="4" style="110" customWidth="1"/>
    <col min="13327" max="13327" width="4.42578125" style="110" customWidth="1"/>
    <col min="13328" max="13328" width="10.42578125" style="110" bestFit="1" customWidth="1"/>
    <col min="13329" max="13329" width="6.85546875" style="110" customWidth="1"/>
    <col min="13330" max="13330" width="9.5703125" style="110" customWidth="1"/>
    <col min="13331" max="13331" width="7" style="110" customWidth="1"/>
    <col min="13332" max="13353" width="0" style="110" hidden="1" customWidth="1"/>
    <col min="13354" max="13356" width="7" style="110" customWidth="1"/>
    <col min="13357" max="13568" width="9.140625" style="110"/>
    <col min="13569" max="13569" width="4.28515625" style="110" customWidth="1"/>
    <col min="13570" max="13570" width="43.85546875" style="110" customWidth="1"/>
    <col min="13571" max="13571" width="4.7109375" style="110" customWidth="1"/>
    <col min="13572" max="13572" width="6.5703125" style="110" customWidth="1"/>
    <col min="13573" max="13573" width="5.5703125" style="110" bestFit="1" customWidth="1"/>
    <col min="13574" max="13574" width="5.42578125" style="110" customWidth="1"/>
    <col min="13575" max="13575" width="4.7109375" style="110" customWidth="1"/>
    <col min="13576" max="13576" width="4.42578125" style="110" customWidth="1"/>
    <col min="13577" max="13577" width="10.42578125" style="110" bestFit="1" customWidth="1"/>
    <col min="13578" max="13578" width="4.7109375" style="110" customWidth="1"/>
    <col min="13579" max="13579" width="5" style="110" customWidth="1"/>
    <col min="13580" max="13580" width="5.5703125" style="110" bestFit="1" customWidth="1"/>
    <col min="13581" max="13581" width="5.42578125" style="110" customWidth="1"/>
    <col min="13582" max="13582" width="4" style="110" customWidth="1"/>
    <col min="13583" max="13583" width="4.42578125" style="110" customWidth="1"/>
    <col min="13584" max="13584" width="10.42578125" style="110" bestFit="1" customWidth="1"/>
    <col min="13585" max="13585" width="6.85546875" style="110" customWidth="1"/>
    <col min="13586" max="13586" width="9.5703125" style="110" customWidth="1"/>
    <col min="13587" max="13587" width="7" style="110" customWidth="1"/>
    <col min="13588" max="13609" width="0" style="110" hidden="1" customWidth="1"/>
    <col min="13610" max="13612" width="7" style="110" customWidth="1"/>
    <col min="13613" max="13824" width="9.140625" style="110"/>
    <col min="13825" max="13825" width="4.28515625" style="110" customWidth="1"/>
    <col min="13826" max="13826" width="43.85546875" style="110" customWidth="1"/>
    <col min="13827" max="13827" width="4.7109375" style="110" customWidth="1"/>
    <col min="13828" max="13828" width="6.5703125" style="110" customWidth="1"/>
    <col min="13829" max="13829" width="5.5703125" style="110" bestFit="1" customWidth="1"/>
    <col min="13830" max="13830" width="5.42578125" style="110" customWidth="1"/>
    <col min="13831" max="13831" width="4.7109375" style="110" customWidth="1"/>
    <col min="13832" max="13832" width="4.42578125" style="110" customWidth="1"/>
    <col min="13833" max="13833" width="10.42578125" style="110" bestFit="1" customWidth="1"/>
    <col min="13834" max="13834" width="4.7109375" style="110" customWidth="1"/>
    <col min="13835" max="13835" width="5" style="110" customWidth="1"/>
    <col min="13836" max="13836" width="5.5703125" style="110" bestFit="1" customWidth="1"/>
    <col min="13837" max="13837" width="5.42578125" style="110" customWidth="1"/>
    <col min="13838" max="13838" width="4" style="110" customWidth="1"/>
    <col min="13839" max="13839" width="4.42578125" style="110" customWidth="1"/>
    <col min="13840" max="13840" width="10.42578125" style="110" bestFit="1" customWidth="1"/>
    <col min="13841" max="13841" width="6.85546875" style="110" customWidth="1"/>
    <col min="13842" max="13842" width="9.5703125" style="110" customWidth="1"/>
    <col min="13843" max="13843" width="7" style="110" customWidth="1"/>
    <col min="13844" max="13865" width="0" style="110" hidden="1" customWidth="1"/>
    <col min="13866" max="13868" width="7" style="110" customWidth="1"/>
    <col min="13869" max="14080" width="9.140625" style="110"/>
    <col min="14081" max="14081" width="4.28515625" style="110" customWidth="1"/>
    <col min="14082" max="14082" width="43.85546875" style="110" customWidth="1"/>
    <col min="14083" max="14083" width="4.7109375" style="110" customWidth="1"/>
    <col min="14084" max="14084" width="6.5703125" style="110" customWidth="1"/>
    <col min="14085" max="14085" width="5.5703125" style="110" bestFit="1" customWidth="1"/>
    <col min="14086" max="14086" width="5.42578125" style="110" customWidth="1"/>
    <col min="14087" max="14087" width="4.7109375" style="110" customWidth="1"/>
    <col min="14088" max="14088" width="4.42578125" style="110" customWidth="1"/>
    <col min="14089" max="14089" width="10.42578125" style="110" bestFit="1" customWidth="1"/>
    <col min="14090" max="14090" width="4.7109375" style="110" customWidth="1"/>
    <col min="14091" max="14091" width="5" style="110" customWidth="1"/>
    <col min="14092" max="14092" width="5.5703125" style="110" bestFit="1" customWidth="1"/>
    <col min="14093" max="14093" width="5.42578125" style="110" customWidth="1"/>
    <col min="14094" max="14094" width="4" style="110" customWidth="1"/>
    <col min="14095" max="14095" width="4.42578125" style="110" customWidth="1"/>
    <col min="14096" max="14096" width="10.42578125" style="110" bestFit="1" customWidth="1"/>
    <col min="14097" max="14097" width="6.85546875" style="110" customWidth="1"/>
    <col min="14098" max="14098" width="9.5703125" style="110" customWidth="1"/>
    <col min="14099" max="14099" width="7" style="110" customWidth="1"/>
    <col min="14100" max="14121" width="0" style="110" hidden="1" customWidth="1"/>
    <col min="14122" max="14124" width="7" style="110" customWidth="1"/>
    <col min="14125" max="14336" width="9.140625" style="110"/>
    <col min="14337" max="14337" width="4.28515625" style="110" customWidth="1"/>
    <col min="14338" max="14338" width="43.85546875" style="110" customWidth="1"/>
    <col min="14339" max="14339" width="4.7109375" style="110" customWidth="1"/>
    <col min="14340" max="14340" width="6.5703125" style="110" customWidth="1"/>
    <col min="14341" max="14341" width="5.5703125" style="110" bestFit="1" customWidth="1"/>
    <col min="14342" max="14342" width="5.42578125" style="110" customWidth="1"/>
    <col min="14343" max="14343" width="4.7109375" style="110" customWidth="1"/>
    <col min="14344" max="14344" width="4.42578125" style="110" customWidth="1"/>
    <col min="14345" max="14345" width="10.42578125" style="110" bestFit="1" customWidth="1"/>
    <col min="14346" max="14346" width="4.7109375" style="110" customWidth="1"/>
    <col min="14347" max="14347" width="5" style="110" customWidth="1"/>
    <col min="14348" max="14348" width="5.5703125" style="110" bestFit="1" customWidth="1"/>
    <col min="14349" max="14349" width="5.42578125" style="110" customWidth="1"/>
    <col min="14350" max="14350" width="4" style="110" customWidth="1"/>
    <col min="14351" max="14351" width="4.42578125" style="110" customWidth="1"/>
    <col min="14352" max="14352" width="10.42578125" style="110" bestFit="1" customWidth="1"/>
    <col min="14353" max="14353" width="6.85546875" style="110" customWidth="1"/>
    <col min="14354" max="14354" width="9.5703125" style="110" customWidth="1"/>
    <col min="14355" max="14355" width="7" style="110" customWidth="1"/>
    <col min="14356" max="14377" width="0" style="110" hidden="1" customWidth="1"/>
    <col min="14378" max="14380" width="7" style="110" customWidth="1"/>
    <col min="14381" max="14592" width="9.140625" style="110"/>
    <col min="14593" max="14593" width="4.28515625" style="110" customWidth="1"/>
    <col min="14594" max="14594" width="43.85546875" style="110" customWidth="1"/>
    <col min="14595" max="14595" width="4.7109375" style="110" customWidth="1"/>
    <col min="14596" max="14596" width="6.5703125" style="110" customWidth="1"/>
    <col min="14597" max="14597" width="5.5703125" style="110" bestFit="1" customWidth="1"/>
    <col min="14598" max="14598" width="5.42578125" style="110" customWidth="1"/>
    <col min="14599" max="14599" width="4.7109375" style="110" customWidth="1"/>
    <col min="14600" max="14600" width="4.42578125" style="110" customWidth="1"/>
    <col min="14601" max="14601" width="10.42578125" style="110" bestFit="1" customWidth="1"/>
    <col min="14602" max="14602" width="4.7109375" style="110" customWidth="1"/>
    <col min="14603" max="14603" width="5" style="110" customWidth="1"/>
    <col min="14604" max="14604" width="5.5703125" style="110" bestFit="1" customWidth="1"/>
    <col min="14605" max="14605" width="5.42578125" style="110" customWidth="1"/>
    <col min="14606" max="14606" width="4" style="110" customWidth="1"/>
    <col min="14607" max="14607" width="4.42578125" style="110" customWidth="1"/>
    <col min="14608" max="14608" width="10.42578125" style="110" bestFit="1" customWidth="1"/>
    <col min="14609" max="14609" width="6.85546875" style="110" customWidth="1"/>
    <col min="14610" max="14610" width="9.5703125" style="110" customWidth="1"/>
    <col min="14611" max="14611" width="7" style="110" customWidth="1"/>
    <col min="14612" max="14633" width="0" style="110" hidden="1" customWidth="1"/>
    <col min="14634" max="14636" width="7" style="110" customWidth="1"/>
    <col min="14637" max="14848" width="9.140625" style="110"/>
    <col min="14849" max="14849" width="4.28515625" style="110" customWidth="1"/>
    <col min="14850" max="14850" width="43.85546875" style="110" customWidth="1"/>
    <col min="14851" max="14851" width="4.7109375" style="110" customWidth="1"/>
    <col min="14852" max="14852" width="6.5703125" style="110" customWidth="1"/>
    <col min="14853" max="14853" width="5.5703125" style="110" bestFit="1" customWidth="1"/>
    <col min="14854" max="14854" width="5.42578125" style="110" customWidth="1"/>
    <col min="14855" max="14855" width="4.7109375" style="110" customWidth="1"/>
    <col min="14856" max="14856" width="4.42578125" style="110" customWidth="1"/>
    <col min="14857" max="14857" width="10.42578125" style="110" bestFit="1" customWidth="1"/>
    <col min="14858" max="14858" width="4.7109375" style="110" customWidth="1"/>
    <col min="14859" max="14859" width="5" style="110" customWidth="1"/>
    <col min="14860" max="14860" width="5.5703125" style="110" bestFit="1" customWidth="1"/>
    <col min="14861" max="14861" width="5.42578125" style="110" customWidth="1"/>
    <col min="14862" max="14862" width="4" style="110" customWidth="1"/>
    <col min="14863" max="14863" width="4.42578125" style="110" customWidth="1"/>
    <col min="14864" max="14864" width="10.42578125" style="110" bestFit="1" customWidth="1"/>
    <col min="14865" max="14865" width="6.85546875" style="110" customWidth="1"/>
    <col min="14866" max="14866" width="9.5703125" style="110" customWidth="1"/>
    <col min="14867" max="14867" width="7" style="110" customWidth="1"/>
    <col min="14868" max="14889" width="0" style="110" hidden="1" customWidth="1"/>
    <col min="14890" max="14892" width="7" style="110" customWidth="1"/>
    <col min="14893" max="15104" width="9.140625" style="110"/>
    <col min="15105" max="15105" width="4.28515625" style="110" customWidth="1"/>
    <col min="15106" max="15106" width="43.85546875" style="110" customWidth="1"/>
    <col min="15107" max="15107" width="4.7109375" style="110" customWidth="1"/>
    <col min="15108" max="15108" width="6.5703125" style="110" customWidth="1"/>
    <col min="15109" max="15109" width="5.5703125" style="110" bestFit="1" customWidth="1"/>
    <col min="15110" max="15110" width="5.42578125" style="110" customWidth="1"/>
    <col min="15111" max="15111" width="4.7109375" style="110" customWidth="1"/>
    <col min="15112" max="15112" width="4.42578125" style="110" customWidth="1"/>
    <col min="15113" max="15113" width="10.42578125" style="110" bestFit="1" customWidth="1"/>
    <col min="15114" max="15114" width="4.7109375" style="110" customWidth="1"/>
    <col min="15115" max="15115" width="5" style="110" customWidth="1"/>
    <col min="15116" max="15116" width="5.5703125" style="110" bestFit="1" customWidth="1"/>
    <col min="15117" max="15117" width="5.42578125" style="110" customWidth="1"/>
    <col min="15118" max="15118" width="4" style="110" customWidth="1"/>
    <col min="15119" max="15119" width="4.42578125" style="110" customWidth="1"/>
    <col min="15120" max="15120" width="10.42578125" style="110" bestFit="1" customWidth="1"/>
    <col min="15121" max="15121" width="6.85546875" style="110" customWidth="1"/>
    <col min="15122" max="15122" width="9.5703125" style="110" customWidth="1"/>
    <col min="15123" max="15123" width="7" style="110" customWidth="1"/>
    <col min="15124" max="15145" width="0" style="110" hidden="1" customWidth="1"/>
    <col min="15146" max="15148" width="7" style="110" customWidth="1"/>
    <col min="15149" max="15360" width="9.140625" style="110"/>
    <col min="15361" max="15361" width="4.28515625" style="110" customWidth="1"/>
    <col min="15362" max="15362" width="43.85546875" style="110" customWidth="1"/>
    <col min="15363" max="15363" width="4.7109375" style="110" customWidth="1"/>
    <col min="15364" max="15364" width="6.5703125" style="110" customWidth="1"/>
    <col min="15365" max="15365" width="5.5703125" style="110" bestFit="1" customWidth="1"/>
    <col min="15366" max="15366" width="5.42578125" style="110" customWidth="1"/>
    <col min="15367" max="15367" width="4.7109375" style="110" customWidth="1"/>
    <col min="15368" max="15368" width="4.42578125" style="110" customWidth="1"/>
    <col min="15369" max="15369" width="10.42578125" style="110" bestFit="1" customWidth="1"/>
    <col min="15370" max="15370" width="4.7109375" style="110" customWidth="1"/>
    <col min="15371" max="15371" width="5" style="110" customWidth="1"/>
    <col min="15372" max="15372" width="5.5703125" style="110" bestFit="1" customWidth="1"/>
    <col min="15373" max="15373" width="5.42578125" style="110" customWidth="1"/>
    <col min="15374" max="15374" width="4" style="110" customWidth="1"/>
    <col min="15375" max="15375" width="4.42578125" style="110" customWidth="1"/>
    <col min="15376" max="15376" width="10.42578125" style="110" bestFit="1" customWidth="1"/>
    <col min="15377" max="15377" width="6.85546875" style="110" customWidth="1"/>
    <col min="15378" max="15378" width="9.5703125" style="110" customWidth="1"/>
    <col min="15379" max="15379" width="7" style="110" customWidth="1"/>
    <col min="15380" max="15401" width="0" style="110" hidden="1" customWidth="1"/>
    <col min="15402" max="15404" width="7" style="110" customWidth="1"/>
    <col min="15405" max="15616" width="9.140625" style="110"/>
    <col min="15617" max="15617" width="4.28515625" style="110" customWidth="1"/>
    <col min="15618" max="15618" width="43.85546875" style="110" customWidth="1"/>
    <col min="15619" max="15619" width="4.7109375" style="110" customWidth="1"/>
    <col min="15620" max="15620" width="6.5703125" style="110" customWidth="1"/>
    <col min="15621" max="15621" width="5.5703125" style="110" bestFit="1" customWidth="1"/>
    <col min="15622" max="15622" width="5.42578125" style="110" customWidth="1"/>
    <col min="15623" max="15623" width="4.7109375" style="110" customWidth="1"/>
    <col min="15624" max="15624" width="4.42578125" style="110" customWidth="1"/>
    <col min="15625" max="15625" width="10.42578125" style="110" bestFit="1" customWidth="1"/>
    <col min="15626" max="15626" width="4.7109375" style="110" customWidth="1"/>
    <col min="15627" max="15627" width="5" style="110" customWidth="1"/>
    <col min="15628" max="15628" width="5.5703125" style="110" bestFit="1" customWidth="1"/>
    <col min="15629" max="15629" width="5.42578125" style="110" customWidth="1"/>
    <col min="15630" max="15630" width="4" style="110" customWidth="1"/>
    <col min="15631" max="15631" width="4.42578125" style="110" customWidth="1"/>
    <col min="15632" max="15632" width="10.42578125" style="110" bestFit="1" customWidth="1"/>
    <col min="15633" max="15633" width="6.85546875" style="110" customWidth="1"/>
    <col min="15634" max="15634" width="9.5703125" style="110" customWidth="1"/>
    <col min="15635" max="15635" width="7" style="110" customWidth="1"/>
    <col min="15636" max="15657" width="0" style="110" hidden="1" customWidth="1"/>
    <col min="15658" max="15660" width="7" style="110" customWidth="1"/>
    <col min="15661" max="15872" width="9.140625" style="110"/>
    <col min="15873" max="15873" width="4.28515625" style="110" customWidth="1"/>
    <col min="15874" max="15874" width="43.85546875" style="110" customWidth="1"/>
    <col min="15875" max="15875" width="4.7109375" style="110" customWidth="1"/>
    <col min="15876" max="15876" width="6.5703125" style="110" customWidth="1"/>
    <col min="15877" max="15877" width="5.5703125" style="110" bestFit="1" customWidth="1"/>
    <col min="15878" max="15878" width="5.42578125" style="110" customWidth="1"/>
    <col min="15879" max="15879" width="4.7109375" style="110" customWidth="1"/>
    <col min="15880" max="15880" width="4.42578125" style="110" customWidth="1"/>
    <col min="15881" max="15881" width="10.42578125" style="110" bestFit="1" customWidth="1"/>
    <col min="15882" max="15882" width="4.7109375" style="110" customWidth="1"/>
    <col min="15883" max="15883" width="5" style="110" customWidth="1"/>
    <col min="15884" max="15884" width="5.5703125" style="110" bestFit="1" customWidth="1"/>
    <col min="15885" max="15885" width="5.42578125" style="110" customWidth="1"/>
    <col min="15886" max="15886" width="4" style="110" customWidth="1"/>
    <col min="15887" max="15887" width="4.42578125" style="110" customWidth="1"/>
    <col min="15888" max="15888" width="10.42578125" style="110" bestFit="1" customWidth="1"/>
    <col min="15889" max="15889" width="6.85546875" style="110" customWidth="1"/>
    <col min="15890" max="15890" width="9.5703125" style="110" customWidth="1"/>
    <col min="15891" max="15891" width="7" style="110" customWidth="1"/>
    <col min="15892" max="15913" width="0" style="110" hidden="1" customWidth="1"/>
    <col min="15914" max="15916" width="7" style="110" customWidth="1"/>
    <col min="15917" max="16128" width="9.140625" style="110"/>
    <col min="16129" max="16129" width="4.28515625" style="110" customWidth="1"/>
    <col min="16130" max="16130" width="43.85546875" style="110" customWidth="1"/>
    <col min="16131" max="16131" width="4.7109375" style="110" customWidth="1"/>
    <col min="16132" max="16132" width="6.5703125" style="110" customWidth="1"/>
    <col min="16133" max="16133" width="5.5703125" style="110" bestFit="1" customWidth="1"/>
    <col min="16134" max="16134" width="5.42578125" style="110" customWidth="1"/>
    <col min="16135" max="16135" width="4.7109375" style="110" customWidth="1"/>
    <col min="16136" max="16136" width="4.42578125" style="110" customWidth="1"/>
    <col min="16137" max="16137" width="10.42578125" style="110" bestFit="1" customWidth="1"/>
    <col min="16138" max="16138" width="4.7109375" style="110" customWidth="1"/>
    <col min="16139" max="16139" width="5" style="110" customWidth="1"/>
    <col min="16140" max="16140" width="5.5703125" style="110" bestFit="1" customWidth="1"/>
    <col min="16141" max="16141" width="5.42578125" style="110" customWidth="1"/>
    <col min="16142" max="16142" width="4" style="110" customWidth="1"/>
    <col min="16143" max="16143" width="4.42578125" style="110" customWidth="1"/>
    <col min="16144" max="16144" width="10.42578125" style="110" bestFit="1" customWidth="1"/>
    <col min="16145" max="16145" width="6.85546875" style="110" customWidth="1"/>
    <col min="16146" max="16146" width="9.5703125" style="110" customWidth="1"/>
    <col min="16147" max="16147" width="7" style="110" customWidth="1"/>
    <col min="16148" max="16169" width="0" style="110" hidden="1" customWidth="1"/>
    <col min="16170" max="16172" width="7" style="110" customWidth="1"/>
    <col min="16173" max="16384" width="9.140625" style="110"/>
  </cols>
  <sheetData>
    <row r="1" spans="1:46" ht="15.75" x14ac:dyDescent="0.25">
      <c r="A1" s="306" t="s">
        <v>78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spans="1:46" ht="15.75" x14ac:dyDescent="0.25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46" ht="16.5" customHeight="1" x14ac:dyDescent="0.2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46" ht="14.25" customHeight="1" x14ac:dyDescent="0.25">
      <c r="A4" s="119" t="s">
        <v>79</v>
      </c>
      <c r="B4" s="120"/>
      <c r="C4" s="173"/>
      <c r="D4" s="173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46" ht="14.25" customHeight="1" x14ac:dyDescent="0.25">
      <c r="A5" s="110" t="str">
        <f>COVER!A16</f>
        <v>XX Januari s/d 31 Desember 20XX</v>
      </c>
      <c r="B5" s="119"/>
      <c r="C5" s="119"/>
      <c r="D5" s="119"/>
      <c r="E5" s="119"/>
      <c r="F5" s="119"/>
    </row>
    <row r="6" spans="1:46" ht="14.25" customHeight="1" thickBot="1" x14ac:dyDescent="0.3">
      <c r="B6" s="119"/>
      <c r="C6" s="119"/>
      <c r="D6" s="119"/>
      <c r="E6" s="119"/>
      <c r="F6" s="119"/>
    </row>
    <row r="7" spans="1:46" ht="13.5" customHeight="1" thickTop="1" thickBot="1" x14ac:dyDescent="0.3">
      <c r="A7" s="308" t="s">
        <v>64</v>
      </c>
      <c r="B7" s="310" t="s">
        <v>80</v>
      </c>
      <c r="C7" s="308" t="s">
        <v>68</v>
      </c>
      <c r="D7" s="308" t="s">
        <v>69</v>
      </c>
      <c r="E7" s="308"/>
      <c r="F7" s="308"/>
      <c r="G7" s="308"/>
      <c r="H7" s="308"/>
      <c r="I7" s="308"/>
      <c r="J7" s="308" t="s">
        <v>68</v>
      </c>
      <c r="K7" s="308" t="s">
        <v>81</v>
      </c>
      <c r="L7" s="308"/>
      <c r="M7" s="308"/>
      <c r="N7" s="308"/>
      <c r="O7" s="308"/>
      <c r="P7" s="308"/>
      <c r="Q7" s="309" t="s">
        <v>82</v>
      </c>
      <c r="R7" s="310" t="s">
        <v>83</v>
      </c>
      <c r="AB7" s="121"/>
      <c r="AC7" s="121"/>
      <c r="AD7" s="121"/>
      <c r="AE7" s="121"/>
      <c r="AF7" s="121"/>
      <c r="AG7" s="121"/>
      <c r="AH7" s="121"/>
      <c r="AI7" s="121"/>
      <c r="AJ7" s="121"/>
    </row>
    <row r="8" spans="1:46" s="122" customFormat="1" ht="25.5" thickTop="1" thickBot="1" x14ac:dyDescent="0.3">
      <c r="A8" s="308"/>
      <c r="B8" s="310"/>
      <c r="C8" s="308"/>
      <c r="D8" s="311" t="s">
        <v>122</v>
      </c>
      <c r="E8" s="311"/>
      <c r="F8" s="210" t="s">
        <v>85</v>
      </c>
      <c r="G8" s="311" t="s">
        <v>86</v>
      </c>
      <c r="H8" s="311"/>
      <c r="I8" s="210" t="s">
        <v>87</v>
      </c>
      <c r="J8" s="308"/>
      <c r="K8" s="311" t="s">
        <v>84</v>
      </c>
      <c r="L8" s="311"/>
      <c r="M8" s="210" t="s">
        <v>85</v>
      </c>
      <c r="N8" s="311" t="s">
        <v>86</v>
      </c>
      <c r="O8" s="311"/>
      <c r="P8" s="210" t="s">
        <v>87</v>
      </c>
      <c r="Q8" s="309"/>
      <c r="R8" s="310"/>
      <c r="W8" s="122" t="s">
        <v>88</v>
      </c>
      <c r="X8" s="122" t="s">
        <v>89</v>
      </c>
      <c r="Y8" s="122" t="s">
        <v>90</v>
      </c>
      <c r="Z8" s="122" t="s">
        <v>91</v>
      </c>
      <c r="AA8" s="122" t="s">
        <v>92</v>
      </c>
      <c r="AB8" s="122" t="s">
        <v>93</v>
      </c>
      <c r="AC8" s="122" t="s">
        <v>94</v>
      </c>
      <c r="AD8" s="122" t="s">
        <v>95</v>
      </c>
      <c r="AE8" s="122" t="s">
        <v>96</v>
      </c>
      <c r="AF8" s="122" t="s">
        <v>97</v>
      </c>
    </row>
    <row r="9" spans="1:46" s="123" customFormat="1" ht="12" thickTop="1" thickBot="1" x14ac:dyDescent="0.3">
      <c r="A9" s="208">
        <v>1</v>
      </c>
      <c r="B9" s="209">
        <v>2</v>
      </c>
      <c r="C9" s="209">
        <v>3</v>
      </c>
      <c r="D9" s="312">
        <v>4</v>
      </c>
      <c r="E9" s="312"/>
      <c r="F9" s="209">
        <v>5</v>
      </c>
      <c r="G9" s="312">
        <v>6</v>
      </c>
      <c r="H9" s="312"/>
      <c r="I9" s="209">
        <v>7</v>
      </c>
      <c r="J9" s="209">
        <v>8</v>
      </c>
      <c r="K9" s="312">
        <v>9</v>
      </c>
      <c r="L9" s="312"/>
      <c r="M9" s="209">
        <v>10</v>
      </c>
      <c r="N9" s="312">
        <v>11</v>
      </c>
      <c r="O9" s="312"/>
      <c r="P9" s="209">
        <v>12</v>
      </c>
      <c r="Q9" s="209">
        <v>13</v>
      </c>
      <c r="R9" s="209">
        <v>14</v>
      </c>
    </row>
    <row r="10" spans="1:46" s="212" customFormat="1" ht="48.75" customHeight="1" thickTop="1" x14ac:dyDescent="0.25">
      <c r="A10" s="233">
        <v>1</v>
      </c>
      <c r="B10" s="234" t="str">
        <f>'FORM SKP'!B12:C12</f>
        <v>Unsur Utama :                                                                                                                                                                                                                          Menyusun rencana pelatihan setiap mata pelatihan dalam satu paket untuk tingkat menengah</v>
      </c>
      <c r="C10" s="211">
        <f>'FORM SKP'!D12</f>
        <v>1.8719999999999999</v>
      </c>
      <c r="D10" s="223">
        <f>'FORM SKP'!E12</f>
        <v>24</v>
      </c>
      <c r="E10" s="262" t="str">
        <f>'FORM SKP'!F12</f>
        <v>GBPP</v>
      </c>
      <c r="F10" s="211">
        <f>'FORM SKP'!G12</f>
        <v>100</v>
      </c>
      <c r="G10" s="221">
        <f>'FORM SKP'!H12</f>
        <v>12</v>
      </c>
      <c r="H10" s="222" t="str">
        <f>'FORM SKP'!I12</f>
        <v>Bln</v>
      </c>
      <c r="I10" s="235" t="str">
        <f>'FORM SKP'!J12</f>
        <v>-</v>
      </c>
      <c r="J10" s="252">
        <v>0.78</v>
      </c>
      <c r="K10" s="223">
        <f>D10</f>
        <v>24</v>
      </c>
      <c r="L10" s="262" t="s">
        <v>133</v>
      </c>
      <c r="M10" s="211">
        <v>95</v>
      </c>
      <c r="N10" s="221">
        <v>12</v>
      </c>
      <c r="O10" s="222" t="s">
        <v>141</v>
      </c>
      <c r="P10" s="251"/>
      <c r="Q10" s="236">
        <f>AS10</f>
        <v>271</v>
      </c>
      <c r="R10" s="236">
        <f>AT10</f>
        <v>90.333333333333329</v>
      </c>
      <c r="T10" s="212">
        <f>IF(B10&gt;0,1,0)</f>
        <v>1</v>
      </c>
      <c r="U10" s="212">
        <f>IFERROR(R10,0)</f>
        <v>90.333333333333329</v>
      </c>
      <c r="W10" s="212">
        <f>100-(N10/G10*100)</f>
        <v>0</v>
      </c>
      <c r="X10" s="213" t="e">
        <f>100-(P10/I10*100)</f>
        <v>#VALUE!</v>
      </c>
      <c r="Y10" s="212" t="e">
        <f>K10/B10*100</f>
        <v>#VALUE!</v>
      </c>
      <c r="Z10" s="212">
        <f>M10/F10*100</f>
        <v>95</v>
      </c>
      <c r="AA10" s="214">
        <f>IF(W10&gt;24,AD10,AC10)</f>
        <v>76.000000000000014</v>
      </c>
      <c r="AB10" s="214" t="e">
        <f>IF(X10&gt;24,AF10,AE10)</f>
        <v>#VALUE!</v>
      </c>
      <c r="AC10" s="212">
        <f>((1.76*G10-N10)/G10)*100</f>
        <v>76.000000000000014</v>
      </c>
      <c r="AD10" s="212">
        <f>76-((((1.76*G10-N10)/G10)*100)-100)</f>
        <v>99.999999999999986</v>
      </c>
      <c r="AE10" s="212" t="e">
        <f>((1.76*I10-P10)/I10)*100</f>
        <v>#VALUE!</v>
      </c>
      <c r="AF10" s="212" t="e">
        <f>76-((((1.76*I10-P10)/I10)*100)-100)</f>
        <v>#VALUE!</v>
      </c>
      <c r="AG10" s="212" t="e">
        <f>IFERROR(SUM(Y10:AB10),SUM(Y10:AA10))</f>
        <v>#VALUE!</v>
      </c>
      <c r="AK10" s="215">
        <f>100-(N10/G10*100)</f>
        <v>0</v>
      </c>
      <c r="AL10" s="216" t="e">
        <f>100-(P10/I10*100)</f>
        <v>#VALUE!</v>
      </c>
      <c r="AM10" s="214" t="e">
        <f>IF(AND(AK10&gt;24,AL10&gt;24),(IFERROR(((K10/B10*100)+(M10/F10*100)+(76-((((1.76*G10-N10)/G10)*100)-100))+(76-((((1.76*I10-P10)/I10)*100)-100))),((K10/B10*100)+(M10/F10*100)+(76-((((1.76*G10-N10)/G10)*100)-100))))),(IFERROR(((K10/B10*100)+(M10/F10*100)+(((1.76*G10-N10)/G10)*100))+(((1.76*I10-P10)/I10)*100),((K10/B10*100)+(M10/F10*100)+(((1.76*G10-N10)/G10)*100)))))</f>
        <v>#VALUE!</v>
      </c>
      <c r="AN10" s="214" t="e">
        <f>IF(AK10&gt;24,(((K10/B10*100)+(M10/F10*100)+(76-((((1.76*G10-N10)/G10)*100)-100)))),(((K10/B10*100)+(M10/F10*100)+(((1.76*G10-N10)/G10)*100))))</f>
        <v>#VALUE!</v>
      </c>
      <c r="AO10" s="212" t="e">
        <f>IFERROR(AM10,AN10)</f>
        <v>#VALUE!</v>
      </c>
      <c r="AP10" s="212">
        <f t="shared" ref="AP10:AP15" si="0">K10/D10*100</f>
        <v>100</v>
      </c>
      <c r="AQ10" s="212">
        <f t="shared" ref="AQ10:AQ15" si="1">M10/F10*100</f>
        <v>95</v>
      </c>
      <c r="AR10" s="217">
        <f>((1.76*G10-N10)/G10)*100</f>
        <v>76.000000000000014</v>
      </c>
      <c r="AS10" s="217">
        <f t="shared" ref="AS10:AS15" si="2">AP10+AQ10+AR10</f>
        <v>271</v>
      </c>
      <c r="AT10" s="217">
        <f>AS10/3</f>
        <v>90.333333333333329</v>
      </c>
    </row>
    <row r="11" spans="1:46" s="212" customFormat="1" ht="38.25" customHeight="1" x14ac:dyDescent="0.25">
      <c r="A11" s="237">
        <f>A10+1</f>
        <v>2</v>
      </c>
      <c r="B11" s="238" t="str">
        <f>'FORM SKP'!B13:C13</f>
        <v xml:space="preserve">Menyusun satuan pokok bahasan pelatihan dalam satu paket sesuai dengan kewenangannya </v>
      </c>
      <c r="C11" s="220">
        <f>'FORM SKP'!D13</f>
        <v>1.32</v>
      </c>
      <c r="D11" s="226">
        <f>'FORM SKP'!E13</f>
        <v>24</v>
      </c>
      <c r="E11" s="263" t="str">
        <f>'FORM SKP'!F13</f>
        <v>Satpel</v>
      </c>
      <c r="F11" s="220">
        <f>'FORM SKP'!G13</f>
        <v>100</v>
      </c>
      <c r="G11" s="224">
        <f>'FORM SKP'!H13</f>
        <v>12</v>
      </c>
      <c r="H11" s="225" t="str">
        <f>'FORM SKP'!I13</f>
        <v>Bln</v>
      </c>
      <c r="I11" s="239" t="str">
        <f>'FORM SKP'!J13</f>
        <v>-</v>
      </c>
      <c r="J11" s="220">
        <v>1.1000000000000001</v>
      </c>
      <c r="K11" s="226">
        <f t="shared" ref="K11:K16" si="3">D11</f>
        <v>24</v>
      </c>
      <c r="L11" s="263" t="s">
        <v>134</v>
      </c>
      <c r="M11" s="220">
        <v>90</v>
      </c>
      <c r="N11" s="224">
        <v>12</v>
      </c>
      <c r="O11" s="225" t="s">
        <v>141</v>
      </c>
      <c r="P11" s="240"/>
      <c r="Q11" s="241">
        <f t="shared" ref="Q11:Q16" si="4">AS11</f>
        <v>266</v>
      </c>
      <c r="R11" s="241">
        <f t="shared" ref="R11:R16" si="5">AT11</f>
        <v>88.666666666666671</v>
      </c>
      <c r="X11" s="213"/>
      <c r="AA11" s="214"/>
      <c r="AB11" s="214"/>
      <c r="AK11" s="215"/>
      <c r="AL11" s="216"/>
      <c r="AM11" s="214"/>
      <c r="AN11" s="214"/>
      <c r="AP11" s="212">
        <f t="shared" si="0"/>
        <v>100</v>
      </c>
      <c r="AQ11" s="212">
        <f t="shared" si="1"/>
        <v>90</v>
      </c>
      <c r="AR11" s="217">
        <f t="shared" ref="AR11:AR15" si="6">((1.76*G11-N11)/G11)*100</f>
        <v>76.000000000000014</v>
      </c>
      <c r="AS11" s="217">
        <f t="shared" si="2"/>
        <v>266</v>
      </c>
      <c r="AT11" s="217">
        <f t="shared" ref="AT11:AT15" si="7">AS11/3</f>
        <v>88.666666666666671</v>
      </c>
    </row>
    <row r="12" spans="1:46" s="212" customFormat="1" ht="30" customHeight="1" x14ac:dyDescent="0.25">
      <c r="A12" s="237">
        <f t="shared" ref="A12:A15" si="8">A11+1</f>
        <v>3</v>
      </c>
      <c r="B12" s="238" t="str">
        <f>'FORM SKP'!B14:C14</f>
        <v xml:space="preserve">Membuat job sheet mata pelatihan sesuai dengan kewenangannya </v>
      </c>
      <c r="C12" s="220">
        <f>'FORM SKP'!D14</f>
        <v>6.7200000000000006</v>
      </c>
      <c r="D12" s="226">
        <f>'FORM SKP'!E14</f>
        <v>48</v>
      </c>
      <c r="E12" s="263" t="str">
        <f>'FORM SKP'!F14</f>
        <v>Set Jobsheet</v>
      </c>
      <c r="F12" s="220">
        <f>'FORM SKP'!G14</f>
        <v>100</v>
      </c>
      <c r="G12" s="224">
        <f>'FORM SKP'!H14</f>
        <v>12</v>
      </c>
      <c r="H12" s="225" t="str">
        <f>'FORM SKP'!I14</f>
        <v>Bln</v>
      </c>
      <c r="I12" s="239" t="str">
        <f>'FORM SKP'!J14</f>
        <v>-</v>
      </c>
      <c r="J12" s="220">
        <v>5.6000000000000005</v>
      </c>
      <c r="K12" s="226">
        <f t="shared" si="3"/>
        <v>48</v>
      </c>
      <c r="L12" s="263" t="s">
        <v>135</v>
      </c>
      <c r="M12" s="220">
        <v>90</v>
      </c>
      <c r="N12" s="224">
        <v>12</v>
      </c>
      <c r="O12" s="225" t="s">
        <v>141</v>
      </c>
      <c r="P12" s="240"/>
      <c r="Q12" s="241">
        <f t="shared" si="4"/>
        <v>266</v>
      </c>
      <c r="R12" s="241">
        <f t="shared" si="5"/>
        <v>88.666666666666671</v>
      </c>
      <c r="X12" s="213"/>
      <c r="AA12" s="214"/>
      <c r="AB12" s="214"/>
      <c r="AK12" s="215"/>
      <c r="AL12" s="216"/>
      <c r="AM12" s="214"/>
      <c r="AN12" s="214"/>
      <c r="AP12" s="212">
        <f t="shared" si="0"/>
        <v>100</v>
      </c>
      <c r="AQ12" s="212">
        <f t="shared" si="1"/>
        <v>90</v>
      </c>
      <c r="AR12" s="217">
        <f t="shared" si="6"/>
        <v>76.000000000000014</v>
      </c>
      <c r="AS12" s="217">
        <f t="shared" si="2"/>
        <v>266</v>
      </c>
      <c r="AT12" s="217">
        <f t="shared" si="7"/>
        <v>88.666666666666671</v>
      </c>
    </row>
    <row r="13" spans="1:46" s="212" customFormat="1" ht="40.5" customHeight="1" x14ac:dyDescent="0.25">
      <c r="A13" s="237">
        <f>A12+1</f>
        <v>4</v>
      </c>
      <c r="B13" s="238" t="str">
        <f>'FORM SKP'!B15:C15</f>
        <v xml:space="preserve">Mengajar/melatih pada pelatihan tingkat atas/lanjutan dengan peserta pencari kerja SLTA kebawah </v>
      </c>
      <c r="C13" s="220">
        <f>'FORM SKP'!D15</f>
        <v>6.4</v>
      </c>
      <c r="D13" s="226">
        <f>'FORM SKP'!E15</f>
        <v>800</v>
      </c>
      <c r="E13" s="263" t="str">
        <f>'FORM SKP'!F15</f>
        <v>Jam Latihan</v>
      </c>
      <c r="F13" s="220">
        <f>'FORM SKP'!G15</f>
        <v>100</v>
      </c>
      <c r="G13" s="224">
        <f>'FORM SKP'!H15</f>
        <v>12</v>
      </c>
      <c r="H13" s="225" t="str">
        <f>'FORM SKP'!I15</f>
        <v>Bln</v>
      </c>
      <c r="I13" s="239" t="str">
        <f>'FORM SKP'!J15</f>
        <v>-</v>
      </c>
      <c r="J13" s="220">
        <v>0.12</v>
      </c>
      <c r="K13" s="226">
        <f t="shared" si="3"/>
        <v>800</v>
      </c>
      <c r="L13" s="263" t="s">
        <v>136</v>
      </c>
      <c r="M13" s="220">
        <v>85</v>
      </c>
      <c r="N13" s="224">
        <v>12</v>
      </c>
      <c r="O13" s="225" t="s">
        <v>141</v>
      </c>
      <c r="P13" s="240"/>
      <c r="Q13" s="241">
        <f t="shared" si="4"/>
        <v>261</v>
      </c>
      <c r="R13" s="241">
        <f t="shared" si="5"/>
        <v>87</v>
      </c>
      <c r="X13" s="213"/>
      <c r="AA13" s="214"/>
      <c r="AB13" s="214"/>
      <c r="AK13" s="215"/>
      <c r="AL13" s="216"/>
      <c r="AM13" s="214"/>
      <c r="AN13" s="214"/>
      <c r="AP13" s="212">
        <f t="shared" si="0"/>
        <v>100</v>
      </c>
      <c r="AQ13" s="212">
        <f t="shared" si="1"/>
        <v>85</v>
      </c>
      <c r="AR13" s="217">
        <f t="shared" si="6"/>
        <v>76.000000000000014</v>
      </c>
      <c r="AS13" s="217">
        <f t="shared" si="2"/>
        <v>261</v>
      </c>
      <c r="AT13" s="217">
        <f t="shared" si="7"/>
        <v>87</v>
      </c>
    </row>
    <row r="14" spans="1:46" s="212" customFormat="1" ht="25.5" customHeight="1" x14ac:dyDescent="0.25">
      <c r="A14" s="237">
        <f t="shared" si="8"/>
        <v>5</v>
      </c>
      <c r="B14" s="238" t="str">
        <f>'FORM SKP'!B16:C16</f>
        <v>Merawat peralatan pelatihan</v>
      </c>
      <c r="C14" s="220">
        <f>'FORM SKP'!D16</f>
        <v>0.4</v>
      </c>
      <c r="D14" s="226">
        <f>'FORM SKP'!E16</f>
        <v>100</v>
      </c>
      <c r="E14" s="263" t="str">
        <f>'FORM SKP'!F16</f>
        <v>Unit / Alat</v>
      </c>
      <c r="F14" s="220">
        <f>'FORM SKP'!G16</f>
        <v>100</v>
      </c>
      <c r="G14" s="224">
        <f>'FORM SKP'!H16</f>
        <v>12</v>
      </c>
      <c r="H14" s="225" t="str">
        <f>'FORM SKP'!I16</f>
        <v>Bln</v>
      </c>
      <c r="I14" s="239" t="str">
        <f>'FORM SKP'!J16</f>
        <v>-</v>
      </c>
      <c r="J14" s="220">
        <v>0.72</v>
      </c>
      <c r="K14" s="226">
        <f t="shared" si="3"/>
        <v>100</v>
      </c>
      <c r="L14" s="263" t="s">
        <v>137</v>
      </c>
      <c r="M14" s="220">
        <v>90</v>
      </c>
      <c r="N14" s="224">
        <v>12</v>
      </c>
      <c r="O14" s="225" t="s">
        <v>141</v>
      </c>
      <c r="P14" s="240"/>
      <c r="Q14" s="241">
        <f t="shared" si="4"/>
        <v>266</v>
      </c>
      <c r="R14" s="241">
        <f t="shared" si="5"/>
        <v>88.666666666666671</v>
      </c>
      <c r="X14" s="213"/>
      <c r="AA14" s="214"/>
      <c r="AB14" s="214"/>
      <c r="AK14" s="215"/>
      <c r="AL14" s="216"/>
      <c r="AM14" s="214"/>
      <c r="AN14" s="214"/>
      <c r="AP14" s="212">
        <f t="shared" si="0"/>
        <v>100</v>
      </c>
      <c r="AQ14" s="212">
        <f t="shared" si="1"/>
        <v>90</v>
      </c>
      <c r="AR14" s="217">
        <f t="shared" si="6"/>
        <v>76.000000000000014</v>
      </c>
      <c r="AS14" s="217">
        <f t="shared" si="2"/>
        <v>266</v>
      </c>
      <c r="AT14" s="217">
        <f t="shared" si="7"/>
        <v>88.666666666666671</v>
      </c>
    </row>
    <row r="15" spans="1:46" s="212" customFormat="1" ht="27.75" customHeight="1" x14ac:dyDescent="0.25">
      <c r="A15" s="237">
        <f t="shared" si="8"/>
        <v>6</v>
      </c>
      <c r="B15" s="242" t="str">
        <f>'FORM SKP'!B17:C17</f>
        <v xml:space="preserve">Menyusun program pelatihan tingkat atas bagi pencaker                                                                                                                  </v>
      </c>
      <c r="C15" s="218">
        <f>'FORM SKP'!D17</f>
        <v>0.27</v>
      </c>
      <c r="D15" s="229">
        <f>'FORM SKP'!E17</f>
        <v>2</v>
      </c>
      <c r="E15" s="264" t="str">
        <f>'FORM SKP'!F17</f>
        <v>Naskah/SLK</v>
      </c>
      <c r="F15" s="218">
        <f>'FORM SKP'!G17</f>
        <v>100</v>
      </c>
      <c r="G15" s="227">
        <f>'FORM SKP'!H17</f>
        <v>12</v>
      </c>
      <c r="H15" s="228" t="str">
        <f>'FORM SKP'!I17</f>
        <v>Bln</v>
      </c>
      <c r="I15" s="243" t="str">
        <f>'FORM SKP'!J17</f>
        <v>-</v>
      </c>
      <c r="J15" s="218">
        <v>0.27</v>
      </c>
      <c r="K15" s="229">
        <f t="shared" si="3"/>
        <v>2</v>
      </c>
      <c r="L15" s="264" t="s">
        <v>138</v>
      </c>
      <c r="M15" s="218">
        <v>80</v>
      </c>
      <c r="N15" s="227">
        <v>12</v>
      </c>
      <c r="O15" s="228" t="s">
        <v>141</v>
      </c>
      <c r="P15" s="244"/>
      <c r="Q15" s="245">
        <f t="shared" si="4"/>
        <v>256</v>
      </c>
      <c r="R15" s="245">
        <f t="shared" si="5"/>
        <v>85.333333333333329</v>
      </c>
      <c r="X15" s="213"/>
      <c r="AA15" s="214"/>
      <c r="AB15" s="214"/>
      <c r="AK15" s="215"/>
      <c r="AL15" s="216"/>
      <c r="AM15" s="214"/>
      <c r="AN15" s="214"/>
      <c r="AP15" s="212">
        <f t="shared" si="0"/>
        <v>100</v>
      </c>
      <c r="AQ15" s="212">
        <f t="shared" si="1"/>
        <v>80</v>
      </c>
      <c r="AR15" s="217">
        <f t="shared" si="6"/>
        <v>76.000000000000014</v>
      </c>
      <c r="AS15" s="217">
        <f t="shared" si="2"/>
        <v>256</v>
      </c>
      <c r="AT15" s="217">
        <f t="shared" si="7"/>
        <v>85.333333333333329</v>
      </c>
    </row>
    <row r="16" spans="1:46" s="212" customFormat="1" ht="39.75" customHeight="1" thickBot="1" x14ac:dyDescent="0.3">
      <c r="A16" s="246">
        <v>7</v>
      </c>
      <c r="B16" s="247" t="str">
        <f>'FORM SKP'!B18:C18</f>
        <v xml:space="preserve">Menerjemahkan/menyadur buku atau karya ilmiah yang tidak dipublikasikan                                                            </v>
      </c>
      <c r="C16" s="219">
        <f>'FORM SKP'!D18</f>
        <v>10.5</v>
      </c>
      <c r="D16" s="232">
        <f>'FORM SKP'!E18</f>
        <v>3</v>
      </c>
      <c r="E16" s="265" t="str">
        <f>'FORM SKP'!F18</f>
        <v>Buku</v>
      </c>
      <c r="F16" s="219">
        <f>'FORM SKP'!G18</f>
        <v>100</v>
      </c>
      <c r="G16" s="230">
        <f>'FORM SKP'!H18</f>
        <v>12</v>
      </c>
      <c r="H16" s="231" t="str">
        <f>'FORM SKP'!I18</f>
        <v>Bln</v>
      </c>
      <c r="I16" s="248" t="str">
        <f>'FORM SKP'!J18</f>
        <v>-</v>
      </c>
      <c r="J16" s="219">
        <v>14</v>
      </c>
      <c r="K16" s="232">
        <f t="shared" si="3"/>
        <v>3</v>
      </c>
      <c r="L16" s="265" t="s">
        <v>139</v>
      </c>
      <c r="M16" s="219">
        <v>90</v>
      </c>
      <c r="N16" s="230">
        <v>12</v>
      </c>
      <c r="O16" s="231" t="s">
        <v>141</v>
      </c>
      <c r="P16" s="249"/>
      <c r="Q16" s="250">
        <f t="shared" si="4"/>
        <v>266</v>
      </c>
      <c r="R16" s="250">
        <f t="shared" si="5"/>
        <v>88.666666666666671</v>
      </c>
      <c r="T16" s="212" t="e">
        <f>IF(#REF!&gt;0,1,0)</f>
        <v>#REF!</v>
      </c>
      <c r="U16" s="212">
        <f t="shared" ref="U16" si="9">IFERROR(R16,0)</f>
        <v>88.666666666666671</v>
      </c>
      <c r="W16" s="212">
        <f t="shared" ref="W16" si="10">100-(N16/G16*100)</f>
        <v>0</v>
      </c>
      <c r="X16" s="213" t="e">
        <f t="shared" ref="X16" si="11">100-(P16/I16*100)</f>
        <v>#VALUE!</v>
      </c>
      <c r="Y16" s="212" t="e">
        <f>K16/#REF!*100</f>
        <v>#REF!</v>
      </c>
      <c r="Z16" s="212">
        <f t="shared" ref="Z16" si="12">M16/F16*100</f>
        <v>90</v>
      </c>
      <c r="AA16" s="214">
        <f t="shared" ref="AA16" si="13">IF(W16&gt;24,AD16,AC16)</f>
        <v>76.000000000000014</v>
      </c>
      <c r="AB16" s="214" t="e">
        <f t="shared" ref="AB16" si="14">IF(X16&gt;24,AF16,AE16)</f>
        <v>#VALUE!</v>
      </c>
      <c r="AC16" s="212">
        <f t="shared" ref="AC16" si="15">((1.76*G16-N16)/G16)*100</f>
        <v>76.000000000000014</v>
      </c>
      <c r="AD16" s="212">
        <f t="shared" ref="AD16" si="16">76-((((1.76*G16-N16)/G16)*100)-100)</f>
        <v>99.999999999999986</v>
      </c>
      <c r="AE16" s="212" t="e">
        <f t="shared" ref="AE16" si="17">((1.76*I16-P16)/I16)*100</f>
        <v>#VALUE!</v>
      </c>
      <c r="AF16" s="212" t="e">
        <f t="shared" ref="AF16" si="18">76-((((1.76*I16-P16)/I16)*100)-100)</f>
        <v>#VALUE!</v>
      </c>
      <c r="AG16" s="212" t="e">
        <f t="shared" ref="AG16" si="19">IFERROR(SUM(Y16:AB16),SUM(Y16:AA16))</f>
        <v>#REF!</v>
      </c>
      <c r="AK16" s="215">
        <f t="shared" ref="AK16" si="20">100-(N16/G16*100)</f>
        <v>0</v>
      </c>
      <c r="AL16" s="216" t="e">
        <f t="shared" ref="AL16" si="21">100-(P16/I16*100)</f>
        <v>#VALUE!</v>
      </c>
      <c r="AM16" s="214" t="e">
        <f>IF(AND(AK16&gt;24,AL16&gt;24),(IFERROR(((K16/#REF!*100)+(M16/F16*100)+(76-((((1.76*G16-N16)/G16)*100)-100))+(76-((((1.76*I16-P16)/I16)*100)-100))),((K16/#REF!*100)+(M16/F16*100)+(76-((((1.76*G16-N16)/G16)*100)-100))))),(IFERROR(((K16/#REF!*100)+(M16/F16*100)+(((1.76*G16-N16)/G16)*100))+(((1.76*I16-P16)/I16)*100),((K16/#REF!*100)+(M16/F16*100)+(((1.76*G16-N16)/G16)*100)))))</f>
        <v>#VALUE!</v>
      </c>
      <c r="AN16" s="214" t="e">
        <f>IF(AK16&gt;24,(((K16/#REF!*100)+(M16/F16*100)+(76-((((1.76*G16-N16)/G16)*100)-100)))),(((K16/#REF!*100)+(M16/F16*100)+(((1.76*G16-N16)/G16)*100))))</f>
        <v>#REF!</v>
      </c>
      <c r="AO16" s="212" t="e">
        <f t="shared" ref="AO16" si="22">IFERROR(AM16,AN16)</f>
        <v>#REF!</v>
      </c>
      <c r="AP16" s="212">
        <f>K16/D16*100</f>
        <v>100</v>
      </c>
      <c r="AQ16" s="212">
        <f>M16/F16*100</f>
        <v>90</v>
      </c>
      <c r="AR16" s="217">
        <f>((1.76*G16-N16)/G16)*100</f>
        <v>76.000000000000014</v>
      </c>
      <c r="AS16" s="217">
        <f>AP16+AQ16+AR16</f>
        <v>266</v>
      </c>
      <c r="AT16" s="217">
        <f>AS16/3</f>
        <v>88.666666666666671</v>
      </c>
    </row>
    <row r="17" spans="1:38" ht="26.25" customHeight="1" thickTop="1" x14ac:dyDescent="0.25">
      <c r="A17" s="253"/>
      <c r="B17" s="313" t="s">
        <v>98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38" ht="15.75" customHeight="1" x14ac:dyDescent="0.25">
      <c r="A18" s="254">
        <v>1</v>
      </c>
      <c r="B18" s="255" t="s">
        <v>99</v>
      </c>
      <c r="C18" s="255"/>
      <c r="D18" s="316"/>
      <c r="E18" s="316"/>
      <c r="F18" s="316"/>
      <c r="G18" s="316"/>
      <c r="H18" s="316"/>
      <c r="I18" s="316"/>
      <c r="J18" s="256"/>
      <c r="K18" s="314"/>
      <c r="L18" s="314"/>
      <c r="M18" s="314"/>
      <c r="N18" s="314"/>
      <c r="O18" s="314"/>
      <c r="P18" s="314"/>
      <c r="Q18" s="254"/>
      <c r="R18" s="315"/>
      <c r="Z18" s="110" t="s">
        <v>100</v>
      </c>
      <c r="AJ18" s="110" t="s">
        <v>101</v>
      </c>
      <c r="AL18" s="121"/>
    </row>
    <row r="19" spans="1:38" ht="15.75" customHeight="1" x14ac:dyDescent="0.25">
      <c r="A19" s="254"/>
      <c r="B19" s="255" t="s">
        <v>102</v>
      </c>
      <c r="C19" s="255"/>
      <c r="D19" s="316"/>
      <c r="E19" s="316"/>
      <c r="F19" s="316"/>
      <c r="G19" s="316"/>
      <c r="H19" s="316"/>
      <c r="I19" s="316"/>
      <c r="J19" s="256"/>
      <c r="K19" s="314"/>
      <c r="L19" s="314"/>
      <c r="M19" s="314"/>
      <c r="N19" s="314"/>
      <c r="O19" s="314"/>
      <c r="P19" s="314"/>
      <c r="Q19" s="254"/>
      <c r="R19" s="315"/>
      <c r="Z19" s="110" t="s">
        <v>103</v>
      </c>
      <c r="AJ19" s="110" t="s">
        <v>104</v>
      </c>
      <c r="AL19" s="121"/>
    </row>
    <row r="20" spans="1:38" ht="15.75" customHeight="1" x14ac:dyDescent="0.25">
      <c r="A20" s="254">
        <v>2</v>
      </c>
      <c r="B20" s="255" t="s">
        <v>105</v>
      </c>
      <c r="C20" s="255"/>
      <c r="D20" s="316"/>
      <c r="E20" s="316"/>
      <c r="F20" s="316"/>
      <c r="G20" s="316"/>
      <c r="H20" s="316"/>
      <c r="I20" s="316"/>
      <c r="J20" s="256"/>
      <c r="K20" s="314"/>
      <c r="L20" s="314"/>
      <c r="M20" s="314"/>
      <c r="N20" s="314"/>
      <c r="O20" s="314"/>
      <c r="P20" s="314"/>
      <c r="Q20" s="254"/>
      <c r="R20" s="315"/>
      <c r="AL20" s="121"/>
    </row>
    <row r="21" spans="1:38" ht="15.75" customHeight="1" x14ac:dyDescent="0.25">
      <c r="A21" s="254"/>
      <c r="B21" s="255" t="s">
        <v>105</v>
      </c>
      <c r="C21" s="255"/>
      <c r="D21" s="316"/>
      <c r="E21" s="316"/>
      <c r="F21" s="316"/>
      <c r="G21" s="316"/>
      <c r="H21" s="316"/>
      <c r="I21" s="316"/>
      <c r="J21" s="256"/>
      <c r="K21" s="314"/>
      <c r="L21" s="314"/>
      <c r="M21" s="314"/>
      <c r="N21" s="314"/>
      <c r="O21" s="314"/>
      <c r="P21" s="314"/>
      <c r="Q21" s="254"/>
      <c r="R21" s="315"/>
      <c r="X21" s="110" t="e">
        <f>SUM(#REF!)</f>
        <v>#REF!</v>
      </c>
    </row>
    <row r="22" spans="1:38" ht="15.75" customHeight="1" x14ac:dyDescent="0.25">
      <c r="A22" s="254"/>
      <c r="B22" s="255"/>
      <c r="C22" s="257"/>
      <c r="D22" s="316"/>
      <c r="E22" s="316"/>
      <c r="F22" s="316"/>
      <c r="G22" s="316"/>
      <c r="H22" s="316"/>
      <c r="I22" s="316"/>
      <c r="J22" s="256"/>
      <c r="K22" s="314"/>
      <c r="L22" s="314"/>
      <c r="M22" s="314"/>
      <c r="N22" s="314"/>
      <c r="O22" s="314"/>
      <c r="P22" s="314"/>
      <c r="Q22" s="258"/>
      <c r="R22" s="259">
        <f>SUM(R10:R21)</f>
        <v>617.33333333333337</v>
      </c>
    </row>
    <row r="23" spans="1:38" ht="13.5" customHeight="1" x14ac:dyDescent="0.25">
      <c r="A23" s="318" t="s">
        <v>106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260">
        <f>R22/7</f>
        <v>88.19047619047619</v>
      </c>
      <c r="T23" s="110" t="e">
        <f>SUM(T16:T18)</f>
        <v>#REF!</v>
      </c>
    </row>
    <row r="24" spans="1:38" ht="13.5" customHeight="1" thickBot="1" x14ac:dyDescent="0.3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261" t="str">
        <f>IF(R23&lt;=50,"(Buruk)",IF(R23&lt;=60,"(Sedang)",IF(R23&lt;=75,"(Cukup)",IF(R23&lt;=90.99,"(Baik)","(Sangat Baik)"))))</f>
        <v>(Baik)</v>
      </c>
    </row>
    <row r="25" spans="1:38" ht="7.5" customHeight="1" thickTop="1" x14ac:dyDescent="0.25"/>
    <row r="26" spans="1:38" x14ac:dyDescent="0.25">
      <c r="M26" s="307" t="s">
        <v>146</v>
      </c>
      <c r="N26" s="307"/>
      <c r="O26" s="307"/>
      <c r="P26" s="307"/>
      <c r="Q26" s="307"/>
      <c r="R26" s="307"/>
    </row>
    <row r="27" spans="1:38" x14ac:dyDescent="0.25">
      <c r="M27" s="307" t="s">
        <v>74</v>
      </c>
      <c r="N27" s="307"/>
      <c r="O27" s="307"/>
      <c r="P27" s="307"/>
      <c r="Q27" s="307"/>
      <c r="R27" s="307"/>
    </row>
    <row r="28" spans="1:38" ht="23.25" customHeight="1" x14ac:dyDescent="0.25">
      <c r="T28" s="110" t="e">
        <f>#REF!/3</f>
        <v>#REF!</v>
      </c>
    </row>
    <row r="29" spans="1:38" ht="23.25" customHeight="1" x14ac:dyDescent="0.25"/>
    <row r="30" spans="1:38" x14ac:dyDescent="0.25">
      <c r="M30" s="317" t="str">
        <f>'FORM SKP'!A27</f>
        <v>Drs. Xxxxxxx, M.Pd</v>
      </c>
      <c r="N30" s="317"/>
      <c r="O30" s="317"/>
      <c r="P30" s="317"/>
      <c r="Q30" s="317"/>
      <c r="R30" s="317"/>
    </row>
    <row r="31" spans="1:38" x14ac:dyDescent="0.25">
      <c r="M31" s="307" t="str">
        <f>'FORM SKP'!A28</f>
        <v>19xxxxxx 19xxxx 1 0xx</v>
      </c>
      <c r="N31" s="307"/>
      <c r="O31" s="307"/>
      <c r="P31" s="307"/>
      <c r="Q31" s="307"/>
      <c r="R31" s="307"/>
    </row>
  </sheetData>
  <mergeCells count="37">
    <mergeCell ref="M27:R27"/>
    <mergeCell ref="M30:R30"/>
    <mergeCell ref="M31:R31"/>
    <mergeCell ref="K20:P20"/>
    <mergeCell ref="R20:R21"/>
    <mergeCell ref="K21:P21"/>
    <mergeCell ref="A23:Q24"/>
    <mergeCell ref="K22:P22"/>
    <mergeCell ref="D20:I20"/>
    <mergeCell ref="D21:I21"/>
    <mergeCell ref="D22:I22"/>
    <mergeCell ref="N9:O9"/>
    <mergeCell ref="M26:R26"/>
    <mergeCell ref="B17:R17"/>
    <mergeCell ref="K18:P18"/>
    <mergeCell ref="R18:R19"/>
    <mergeCell ref="K19:P19"/>
    <mergeCell ref="K9:L9"/>
    <mergeCell ref="D9:E9"/>
    <mergeCell ref="G9:H9"/>
    <mergeCell ref="D18:I18"/>
    <mergeCell ref="D19:I19"/>
    <mergeCell ref="A1:R1"/>
    <mergeCell ref="A2:R2"/>
    <mergeCell ref="A3:Q3"/>
    <mergeCell ref="A7:A8"/>
    <mergeCell ref="J7:J8"/>
    <mergeCell ref="K7:P7"/>
    <mergeCell ref="Q7:Q8"/>
    <mergeCell ref="R7:R8"/>
    <mergeCell ref="G8:H8"/>
    <mergeCell ref="K8:L8"/>
    <mergeCell ref="N8:O8"/>
    <mergeCell ref="C7:C8"/>
    <mergeCell ref="D7:I7"/>
    <mergeCell ref="D8:E8"/>
    <mergeCell ref="B7:B8"/>
  </mergeCells>
  <printOptions horizontalCentered="1"/>
  <pageMargins left="0.67" right="0.67" top="0.51" bottom="0.41" header="0.28000000000000003" footer="0.23"/>
  <pageSetup paperSize="512" scale="85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5"/>
  <sheetViews>
    <sheetView topLeftCell="A13" workbookViewId="0">
      <selection activeCell="J10" sqref="J10"/>
    </sheetView>
  </sheetViews>
  <sheetFormatPr defaultRowHeight="12.75" x14ac:dyDescent="0.25"/>
  <cols>
    <col min="1" max="1" width="5.28515625" style="110" customWidth="1"/>
    <col min="2" max="2" width="3.42578125" style="110" customWidth="1"/>
    <col min="3" max="3" width="1.7109375" style="110" customWidth="1"/>
    <col min="4" max="4" width="9.28515625" style="110" customWidth="1"/>
    <col min="5" max="5" width="7.140625" style="110" customWidth="1"/>
    <col min="6" max="6" width="13.28515625" style="110" customWidth="1"/>
    <col min="7" max="7" width="6.28515625" style="110" customWidth="1"/>
    <col min="8" max="8" width="6" style="110" customWidth="1"/>
    <col min="9" max="9" width="11.5703125" style="110" customWidth="1"/>
    <col min="10" max="10" width="26.7109375" style="110" customWidth="1"/>
    <col min="11" max="256" width="9.140625" style="110"/>
    <col min="257" max="257" width="5.28515625" style="110" customWidth="1"/>
    <col min="258" max="258" width="3.42578125" style="110" customWidth="1"/>
    <col min="259" max="259" width="1.7109375" style="110" customWidth="1"/>
    <col min="260" max="260" width="9.28515625" style="110" customWidth="1"/>
    <col min="261" max="261" width="7.140625" style="110" customWidth="1"/>
    <col min="262" max="262" width="13.28515625" style="110" customWidth="1"/>
    <col min="263" max="263" width="6.28515625" style="110" customWidth="1"/>
    <col min="264" max="264" width="6" style="110" customWidth="1"/>
    <col min="265" max="265" width="11.5703125" style="110" customWidth="1"/>
    <col min="266" max="266" width="26.7109375" style="110" customWidth="1"/>
    <col min="267" max="512" width="9.140625" style="110"/>
    <col min="513" max="513" width="5.28515625" style="110" customWidth="1"/>
    <col min="514" max="514" width="3.42578125" style="110" customWidth="1"/>
    <col min="515" max="515" width="1.7109375" style="110" customWidth="1"/>
    <col min="516" max="516" width="9.28515625" style="110" customWidth="1"/>
    <col min="517" max="517" width="7.140625" style="110" customWidth="1"/>
    <col min="518" max="518" width="13.28515625" style="110" customWidth="1"/>
    <col min="519" max="519" width="6.28515625" style="110" customWidth="1"/>
    <col min="520" max="520" width="6" style="110" customWidth="1"/>
    <col min="521" max="521" width="11.5703125" style="110" customWidth="1"/>
    <col min="522" max="522" width="26.7109375" style="110" customWidth="1"/>
    <col min="523" max="768" width="9.140625" style="110"/>
    <col min="769" max="769" width="5.28515625" style="110" customWidth="1"/>
    <col min="770" max="770" width="3.42578125" style="110" customWidth="1"/>
    <col min="771" max="771" width="1.7109375" style="110" customWidth="1"/>
    <col min="772" max="772" width="9.28515625" style="110" customWidth="1"/>
    <col min="773" max="773" width="7.140625" style="110" customWidth="1"/>
    <col min="774" max="774" width="13.28515625" style="110" customWidth="1"/>
    <col min="775" max="775" width="6.28515625" style="110" customWidth="1"/>
    <col min="776" max="776" width="6" style="110" customWidth="1"/>
    <col min="777" max="777" width="11.5703125" style="110" customWidth="1"/>
    <col min="778" max="778" width="26.7109375" style="110" customWidth="1"/>
    <col min="779" max="1024" width="9.140625" style="110"/>
    <col min="1025" max="1025" width="5.28515625" style="110" customWidth="1"/>
    <col min="1026" max="1026" width="3.42578125" style="110" customWidth="1"/>
    <col min="1027" max="1027" width="1.7109375" style="110" customWidth="1"/>
    <col min="1028" max="1028" width="9.28515625" style="110" customWidth="1"/>
    <col min="1029" max="1029" width="7.140625" style="110" customWidth="1"/>
    <col min="1030" max="1030" width="13.28515625" style="110" customWidth="1"/>
    <col min="1031" max="1031" width="6.28515625" style="110" customWidth="1"/>
    <col min="1032" max="1032" width="6" style="110" customWidth="1"/>
    <col min="1033" max="1033" width="11.5703125" style="110" customWidth="1"/>
    <col min="1034" max="1034" width="26.7109375" style="110" customWidth="1"/>
    <col min="1035" max="1280" width="9.140625" style="110"/>
    <col min="1281" max="1281" width="5.28515625" style="110" customWidth="1"/>
    <col min="1282" max="1282" width="3.42578125" style="110" customWidth="1"/>
    <col min="1283" max="1283" width="1.7109375" style="110" customWidth="1"/>
    <col min="1284" max="1284" width="9.28515625" style="110" customWidth="1"/>
    <col min="1285" max="1285" width="7.140625" style="110" customWidth="1"/>
    <col min="1286" max="1286" width="13.28515625" style="110" customWidth="1"/>
    <col min="1287" max="1287" width="6.28515625" style="110" customWidth="1"/>
    <col min="1288" max="1288" width="6" style="110" customWidth="1"/>
    <col min="1289" max="1289" width="11.5703125" style="110" customWidth="1"/>
    <col min="1290" max="1290" width="26.7109375" style="110" customWidth="1"/>
    <col min="1291" max="1536" width="9.140625" style="110"/>
    <col min="1537" max="1537" width="5.28515625" style="110" customWidth="1"/>
    <col min="1538" max="1538" width="3.42578125" style="110" customWidth="1"/>
    <col min="1539" max="1539" width="1.7109375" style="110" customWidth="1"/>
    <col min="1540" max="1540" width="9.28515625" style="110" customWidth="1"/>
    <col min="1541" max="1541" width="7.140625" style="110" customWidth="1"/>
    <col min="1542" max="1542" width="13.28515625" style="110" customWidth="1"/>
    <col min="1543" max="1543" width="6.28515625" style="110" customWidth="1"/>
    <col min="1544" max="1544" width="6" style="110" customWidth="1"/>
    <col min="1545" max="1545" width="11.5703125" style="110" customWidth="1"/>
    <col min="1546" max="1546" width="26.7109375" style="110" customWidth="1"/>
    <col min="1547" max="1792" width="9.140625" style="110"/>
    <col min="1793" max="1793" width="5.28515625" style="110" customWidth="1"/>
    <col min="1794" max="1794" width="3.42578125" style="110" customWidth="1"/>
    <col min="1795" max="1795" width="1.7109375" style="110" customWidth="1"/>
    <col min="1796" max="1796" width="9.28515625" style="110" customWidth="1"/>
    <col min="1797" max="1797" width="7.140625" style="110" customWidth="1"/>
    <col min="1798" max="1798" width="13.28515625" style="110" customWidth="1"/>
    <col min="1799" max="1799" width="6.28515625" style="110" customWidth="1"/>
    <col min="1800" max="1800" width="6" style="110" customWidth="1"/>
    <col min="1801" max="1801" width="11.5703125" style="110" customWidth="1"/>
    <col min="1802" max="1802" width="26.7109375" style="110" customWidth="1"/>
    <col min="1803" max="2048" width="9.140625" style="110"/>
    <col min="2049" max="2049" width="5.28515625" style="110" customWidth="1"/>
    <col min="2050" max="2050" width="3.42578125" style="110" customWidth="1"/>
    <col min="2051" max="2051" width="1.7109375" style="110" customWidth="1"/>
    <col min="2052" max="2052" width="9.28515625" style="110" customWidth="1"/>
    <col min="2053" max="2053" width="7.140625" style="110" customWidth="1"/>
    <col min="2054" max="2054" width="13.28515625" style="110" customWidth="1"/>
    <col min="2055" max="2055" width="6.28515625" style="110" customWidth="1"/>
    <col min="2056" max="2056" width="6" style="110" customWidth="1"/>
    <col min="2057" max="2057" width="11.5703125" style="110" customWidth="1"/>
    <col min="2058" max="2058" width="26.7109375" style="110" customWidth="1"/>
    <col min="2059" max="2304" width="9.140625" style="110"/>
    <col min="2305" max="2305" width="5.28515625" style="110" customWidth="1"/>
    <col min="2306" max="2306" width="3.42578125" style="110" customWidth="1"/>
    <col min="2307" max="2307" width="1.7109375" style="110" customWidth="1"/>
    <col min="2308" max="2308" width="9.28515625" style="110" customWidth="1"/>
    <col min="2309" max="2309" width="7.140625" style="110" customWidth="1"/>
    <col min="2310" max="2310" width="13.28515625" style="110" customWidth="1"/>
    <col min="2311" max="2311" width="6.28515625" style="110" customWidth="1"/>
    <col min="2312" max="2312" width="6" style="110" customWidth="1"/>
    <col min="2313" max="2313" width="11.5703125" style="110" customWidth="1"/>
    <col min="2314" max="2314" width="26.7109375" style="110" customWidth="1"/>
    <col min="2315" max="2560" width="9.140625" style="110"/>
    <col min="2561" max="2561" width="5.28515625" style="110" customWidth="1"/>
    <col min="2562" max="2562" width="3.42578125" style="110" customWidth="1"/>
    <col min="2563" max="2563" width="1.7109375" style="110" customWidth="1"/>
    <col min="2564" max="2564" width="9.28515625" style="110" customWidth="1"/>
    <col min="2565" max="2565" width="7.140625" style="110" customWidth="1"/>
    <col min="2566" max="2566" width="13.28515625" style="110" customWidth="1"/>
    <col min="2567" max="2567" width="6.28515625" style="110" customWidth="1"/>
    <col min="2568" max="2568" width="6" style="110" customWidth="1"/>
    <col min="2569" max="2569" width="11.5703125" style="110" customWidth="1"/>
    <col min="2570" max="2570" width="26.7109375" style="110" customWidth="1"/>
    <col min="2571" max="2816" width="9.140625" style="110"/>
    <col min="2817" max="2817" width="5.28515625" style="110" customWidth="1"/>
    <col min="2818" max="2818" width="3.42578125" style="110" customWidth="1"/>
    <col min="2819" max="2819" width="1.7109375" style="110" customWidth="1"/>
    <col min="2820" max="2820" width="9.28515625" style="110" customWidth="1"/>
    <col min="2821" max="2821" width="7.140625" style="110" customWidth="1"/>
    <col min="2822" max="2822" width="13.28515625" style="110" customWidth="1"/>
    <col min="2823" max="2823" width="6.28515625" style="110" customWidth="1"/>
    <col min="2824" max="2824" width="6" style="110" customWidth="1"/>
    <col min="2825" max="2825" width="11.5703125" style="110" customWidth="1"/>
    <col min="2826" max="2826" width="26.7109375" style="110" customWidth="1"/>
    <col min="2827" max="3072" width="9.140625" style="110"/>
    <col min="3073" max="3073" width="5.28515625" style="110" customWidth="1"/>
    <col min="3074" max="3074" width="3.42578125" style="110" customWidth="1"/>
    <col min="3075" max="3075" width="1.7109375" style="110" customWidth="1"/>
    <col min="3076" max="3076" width="9.28515625" style="110" customWidth="1"/>
    <col min="3077" max="3077" width="7.140625" style="110" customWidth="1"/>
    <col min="3078" max="3078" width="13.28515625" style="110" customWidth="1"/>
    <col min="3079" max="3079" width="6.28515625" style="110" customWidth="1"/>
    <col min="3080" max="3080" width="6" style="110" customWidth="1"/>
    <col min="3081" max="3081" width="11.5703125" style="110" customWidth="1"/>
    <col min="3082" max="3082" width="26.7109375" style="110" customWidth="1"/>
    <col min="3083" max="3328" width="9.140625" style="110"/>
    <col min="3329" max="3329" width="5.28515625" style="110" customWidth="1"/>
    <col min="3330" max="3330" width="3.42578125" style="110" customWidth="1"/>
    <col min="3331" max="3331" width="1.7109375" style="110" customWidth="1"/>
    <col min="3332" max="3332" width="9.28515625" style="110" customWidth="1"/>
    <col min="3333" max="3333" width="7.140625" style="110" customWidth="1"/>
    <col min="3334" max="3334" width="13.28515625" style="110" customWidth="1"/>
    <col min="3335" max="3335" width="6.28515625" style="110" customWidth="1"/>
    <col min="3336" max="3336" width="6" style="110" customWidth="1"/>
    <col min="3337" max="3337" width="11.5703125" style="110" customWidth="1"/>
    <col min="3338" max="3338" width="26.7109375" style="110" customWidth="1"/>
    <col min="3339" max="3584" width="9.140625" style="110"/>
    <col min="3585" max="3585" width="5.28515625" style="110" customWidth="1"/>
    <col min="3586" max="3586" width="3.42578125" style="110" customWidth="1"/>
    <col min="3587" max="3587" width="1.7109375" style="110" customWidth="1"/>
    <col min="3588" max="3588" width="9.28515625" style="110" customWidth="1"/>
    <col min="3589" max="3589" width="7.140625" style="110" customWidth="1"/>
    <col min="3590" max="3590" width="13.28515625" style="110" customWidth="1"/>
    <col min="3591" max="3591" width="6.28515625" style="110" customWidth="1"/>
    <col min="3592" max="3592" width="6" style="110" customWidth="1"/>
    <col min="3593" max="3593" width="11.5703125" style="110" customWidth="1"/>
    <col min="3594" max="3594" width="26.7109375" style="110" customWidth="1"/>
    <col min="3595" max="3840" width="9.140625" style="110"/>
    <col min="3841" max="3841" width="5.28515625" style="110" customWidth="1"/>
    <col min="3842" max="3842" width="3.42578125" style="110" customWidth="1"/>
    <col min="3843" max="3843" width="1.7109375" style="110" customWidth="1"/>
    <col min="3844" max="3844" width="9.28515625" style="110" customWidth="1"/>
    <col min="3845" max="3845" width="7.140625" style="110" customWidth="1"/>
    <col min="3846" max="3846" width="13.28515625" style="110" customWidth="1"/>
    <col min="3847" max="3847" width="6.28515625" style="110" customWidth="1"/>
    <col min="3848" max="3848" width="6" style="110" customWidth="1"/>
    <col min="3849" max="3849" width="11.5703125" style="110" customWidth="1"/>
    <col min="3850" max="3850" width="26.7109375" style="110" customWidth="1"/>
    <col min="3851" max="4096" width="9.140625" style="110"/>
    <col min="4097" max="4097" width="5.28515625" style="110" customWidth="1"/>
    <col min="4098" max="4098" width="3.42578125" style="110" customWidth="1"/>
    <col min="4099" max="4099" width="1.7109375" style="110" customWidth="1"/>
    <col min="4100" max="4100" width="9.28515625" style="110" customWidth="1"/>
    <col min="4101" max="4101" width="7.140625" style="110" customWidth="1"/>
    <col min="4102" max="4102" width="13.28515625" style="110" customWidth="1"/>
    <col min="4103" max="4103" width="6.28515625" style="110" customWidth="1"/>
    <col min="4104" max="4104" width="6" style="110" customWidth="1"/>
    <col min="4105" max="4105" width="11.5703125" style="110" customWidth="1"/>
    <col min="4106" max="4106" width="26.7109375" style="110" customWidth="1"/>
    <col min="4107" max="4352" width="9.140625" style="110"/>
    <col min="4353" max="4353" width="5.28515625" style="110" customWidth="1"/>
    <col min="4354" max="4354" width="3.42578125" style="110" customWidth="1"/>
    <col min="4355" max="4355" width="1.7109375" style="110" customWidth="1"/>
    <col min="4356" max="4356" width="9.28515625" style="110" customWidth="1"/>
    <col min="4357" max="4357" width="7.140625" style="110" customWidth="1"/>
    <col min="4358" max="4358" width="13.28515625" style="110" customWidth="1"/>
    <col min="4359" max="4359" width="6.28515625" style="110" customWidth="1"/>
    <col min="4360" max="4360" width="6" style="110" customWidth="1"/>
    <col min="4361" max="4361" width="11.5703125" style="110" customWidth="1"/>
    <col min="4362" max="4362" width="26.7109375" style="110" customWidth="1"/>
    <col min="4363" max="4608" width="9.140625" style="110"/>
    <col min="4609" max="4609" width="5.28515625" style="110" customWidth="1"/>
    <col min="4610" max="4610" width="3.42578125" style="110" customWidth="1"/>
    <col min="4611" max="4611" width="1.7109375" style="110" customWidth="1"/>
    <col min="4612" max="4612" width="9.28515625" style="110" customWidth="1"/>
    <col min="4613" max="4613" width="7.140625" style="110" customWidth="1"/>
    <col min="4614" max="4614" width="13.28515625" style="110" customWidth="1"/>
    <col min="4615" max="4615" width="6.28515625" style="110" customWidth="1"/>
    <col min="4616" max="4616" width="6" style="110" customWidth="1"/>
    <col min="4617" max="4617" width="11.5703125" style="110" customWidth="1"/>
    <col min="4618" max="4618" width="26.7109375" style="110" customWidth="1"/>
    <col min="4619" max="4864" width="9.140625" style="110"/>
    <col min="4865" max="4865" width="5.28515625" style="110" customWidth="1"/>
    <col min="4866" max="4866" width="3.42578125" style="110" customWidth="1"/>
    <col min="4867" max="4867" width="1.7109375" style="110" customWidth="1"/>
    <col min="4868" max="4868" width="9.28515625" style="110" customWidth="1"/>
    <col min="4869" max="4869" width="7.140625" style="110" customWidth="1"/>
    <col min="4870" max="4870" width="13.28515625" style="110" customWidth="1"/>
    <col min="4871" max="4871" width="6.28515625" style="110" customWidth="1"/>
    <col min="4872" max="4872" width="6" style="110" customWidth="1"/>
    <col min="4873" max="4873" width="11.5703125" style="110" customWidth="1"/>
    <col min="4874" max="4874" width="26.7109375" style="110" customWidth="1"/>
    <col min="4875" max="5120" width="9.140625" style="110"/>
    <col min="5121" max="5121" width="5.28515625" style="110" customWidth="1"/>
    <col min="5122" max="5122" width="3.42578125" style="110" customWidth="1"/>
    <col min="5123" max="5123" width="1.7109375" style="110" customWidth="1"/>
    <col min="5124" max="5124" width="9.28515625" style="110" customWidth="1"/>
    <col min="5125" max="5125" width="7.140625" style="110" customWidth="1"/>
    <col min="5126" max="5126" width="13.28515625" style="110" customWidth="1"/>
    <col min="5127" max="5127" width="6.28515625" style="110" customWidth="1"/>
    <col min="5128" max="5128" width="6" style="110" customWidth="1"/>
    <col min="5129" max="5129" width="11.5703125" style="110" customWidth="1"/>
    <col min="5130" max="5130" width="26.7109375" style="110" customWidth="1"/>
    <col min="5131" max="5376" width="9.140625" style="110"/>
    <col min="5377" max="5377" width="5.28515625" style="110" customWidth="1"/>
    <col min="5378" max="5378" width="3.42578125" style="110" customWidth="1"/>
    <col min="5379" max="5379" width="1.7109375" style="110" customWidth="1"/>
    <col min="5380" max="5380" width="9.28515625" style="110" customWidth="1"/>
    <col min="5381" max="5381" width="7.140625" style="110" customWidth="1"/>
    <col min="5382" max="5382" width="13.28515625" style="110" customWidth="1"/>
    <col min="5383" max="5383" width="6.28515625" style="110" customWidth="1"/>
    <col min="5384" max="5384" width="6" style="110" customWidth="1"/>
    <col min="5385" max="5385" width="11.5703125" style="110" customWidth="1"/>
    <col min="5386" max="5386" width="26.7109375" style="110" customWidth="1"/>
    <col min="5387" max="5632" width="9.140625" style="110"/>
    <col min="5633" max="5633" width="5.28515625" style="110" customWidth="1"/>
    <col min="5634" max="5634" width="3.42578125" style="110" customWidth="1"/>
    <col min="5635" max="5635" width="1.7109375" style="110" customWidth="1"/>
    <col min="5636" max="5636" width="9.28515625" style="110" customWidth="1"/>
    <col min="5637" max="5637" width="7.140625" style="110" customWidth="1"/>
    <col min="5638" max="5638" width="13.28515625" style="110" customWidth="1"/>
    <col min="5639" max="5639" width="6.28515625" style="110" customWidth="1"/>
    <col min="5640" max="5640" width="6" style="110" customWidth="1"/>
    <col min="5641" max="5641" width="11.5703125" style="110" customWidth="1"/>
    <col min="5642" max="5642" width="26.7109375" style="110" customWidth="1"/>
    <col min="5643" max="5888" width="9.140625" style="110"/>
    <col min="5889" max="5889" width="5.28515625" style="110" customWidth="1"/>
    <col min="5890" max="5890" width="3.42578125" style="110" customWidth="1"/>
    <col min="5891" max="5891" width="1.7109375" style="110" customWidth="1"/>
    <col min="5892" max="5892" width="9.28515625" style="110" customWidth="1"/>
    <col min="5893" max="5893" width="7.140625" style="110" customWidth="1"/>
    <col min="5894" max="5894" width="13.28515625" style="110" customWidth="1"/>
    <col min="5895" max="5895" width="6.28515625" style="110" customWidth="1"/>
    <col min="5896" max="5896" width="6" style="110" customWidth="1"/>
    <col min="5897" max="5897" width="11.5703125" style="110" customWidth="1"/>
    <col min="5898" max="5898" width="26.7109375" style="110" customWidth="1"/>
    <col min="5899" max="6144" width="9.140625" style="110"/>
    <col min="6145" max="6145" width="5.28515625" style="110" customWidth="1"/>
    <col min="6146" max="6146" width="3.42578125" style="110" customWidth="1"/>
    <col min="6147" max="6147" width="1.7109375" style="110" customWidth="1"/>
    <col min="6148" max="6148" width="9.28515625" style="110" customWidth="1"/>
    <col min="6149" max="6149" width="7.140625" style="110" customWidth="1"/>
    <col min="6150" max="6150" width="13.28515625" style="110" customWidth="1"/>
    <col min="6151" max="6151" width="6.28515625" style="110" customWidth="1"/>
    <col min="6152" max="6152" width="6" style="110" customWidth="1"/>
    <col min="6153" max="6153" width="11.5703125" style="110" customWidth="1"/>
    <col min="6154" max="6154" width="26.7109375" style="110" customWidth="1"/>
    <col min="6155" max="6400" width="9.140625" style="110"/>
    <col min="6401" max="6401" width="5.28515625" style="110" customWidth="1"/>
    <col min="6402" max="6402" width="3.42578125" style="110" customWidth="1"/>
    <col min="6403" max="6403" width="1.7109375" style="110" customWidth="1"/>
    <col min="6404" max="6404" width="9.28515625" style="110" customWidth="1"/>
    <col min="6405" max="6405" width="7.140625" style="110" customWidth="1"/>
    <col min="6406" max="6406" width="13.28515625" style="110" customWidth="1"/>
    <col min="6407" max="6407" width="6.28515625" style="110" customWidth="1"/>
    <col min="6408" max="6408" width="6" style="110" customWidth="1"/>
    <col min="6409" max="6409" width="11.5703125" style="110" customWidth="1"/>
    <col min="6410" max="6410" width="26.7109375" style="110" customWidth="1"/>
    <col min="6411" max="6656" width="9.140625" style="110"/>
    <col min="6657" max="6657" width="5.28515625" style="110" customWidth="1"/>
    <col min="6658" max="6658" width="3.42578125" style="110" customWidth="1"/>
    <col min="6659" max="6659" width="1.7109375" style="110" customWidth="1"/>
    <col min="6660" max="6660" width="9.28515625" style="110" customWidth="1"/>
    <col min="6661" max="6661" width="7.140625" style="110" customWidth="1"/>
    <col min="6662" max="6662" width="13.28515625" style="110" customWidth="1"/>
    <col min="6663" max="6663" width="6.28515625" style="110" customWidth="1"/>
    <col min="6664" max="6664" width="6" style="110" customWidth="1"/>
    <col min="6665" max="6665" width="11.5703125" style="110" customWidth="1"/>
    <col min="6666" max="6666" width="26.7109375" style="110" customWidth="1"/>
    <col min="6667" max="6912" width="9.140625" style="110"/>
    <col min="6913" max="6913" width="5.28515625" style="110" customWidth="1"/>
    <col min="6914" max="6914" width="3.42578125" style="110" customWidth="1"/>
    <col min="6915" max="6915" width="1.7109375" style="110" customWidth="1"/>
    <col min="6916" max="6916" width="9.28515625" style="110" customWidth="1"/>
    <col min="6917" max="6917" width="7.140625" style="110" customWidth="1"/>
    <col min="6918" max="6918" width="13.28515625" style="110" customWidth="1"/>
    <col min="6919" max="6919" width="6.28515625" style="110" customWidth="1"/>
    <col min="6920" max="6920" width="6" style="110" customWidth="1"/>
    <col min="6921" max="6921" width="11.5703125" style="110" customWidth="1"/>
    <col min="6922" max="6922" width="26.7109375" style="110" customWidth="1"/>
    <col min="6923" max="7168" width="9.140625" style="110"/>
    <col min="7169" max="7169" width="5.28515625" style="110" customWidth="1"/>
    <col min="7170" max="7170" width="3.42578125" style="110" customWidth="1"/>
    <col min="7171" max="7171" width="1.7109375" style="110" customWidth="1"/>
    <col min="7172" max="7172" width="9.28515625" style="110" customWidth="1"/>
    <col min="7173" max="7173" width="7.140625" style="110" customWidth="1"/>
    <col min="7174" max="7174" width="13.28515625" style="110" customWidth="1"/>
    <col min="7175" max="7175" width="6.28515625" style="110" customWidth="1"/>
    <col min="7176" max="7176" width="6" style="110" customWidth="1"/>
    <col min="7177" max="7177" width="11.5703125" style="110" customWidth="1"/>
    <col min="7178" max="7178" width="26.7109375" style="110" customWidth="1"/>
    <col min="7179" max="7424" width="9.140625" style="110"/>
    <col min="7425" max="7425" width="5.28515625" style="110" customWidth="1"/>
    <col min="7426" max="7426" width="3.42578125" style="110" customWidth="1"/>
    <col min="7427" max="7427" width="1.7109375" style="110" customWidth="1"/>
    <col min="7428" max="7428" width="9.28515625" style="110" customWidth="1"/>
    <col min="7429" max="7429" width="7.140625" style="110" customWidth="1"/>
    <col min="7430" max="7430" width="13.28515625" style="110" customWidth="1"/>
    <col min="7431" max="7431" width="6.28515625" style="110" customWidth="1"/>
    <col min="7432" max="7432" width="6" style="110" customWidth="1"/>
    <col min="7433" max="7433" width="11.5703125" style="110" customWidth="1"/>
    <col min="7434" max="7434" width="26.7109375" style="110" customWidth="1"/>
    <col min="7435" max="7680" width="9.140625" style="110"/>
    <col min="7681" max="7681" width="5.28515625" style="110" customWidth="1"/>
    <col min="7682" max="7682" width="3.42578125" style="110" customWidth="1"/>
    <col min="7683" max="7683" width="1.7109375" style="110" customWidth="1"/>
    <col min="7684" max="7684" width="9.28515625" style="110" customWidth="1"/>
    <col min="7685" max="7685" width="7.140625" style="110" customWidth="1"/>
    <col min="7686" max="7686" width="13.28515625" style="110" customWidth="1"/>
    <col min="7687" max="7687" width="6.28515625" style="110" customWidth="1"/>
    <col min="7688" max="7688" width="6" style="110" customWidth="1"/>
    <col min="7689" max="7689" width="11.5703125" style="110" customWidth="1"/>
    <col min="7690" max="7690" width="26.7109375" style="110" customWidth="1"/>
    <col min="7691" max="7936" width="9.140625" style="110"/>
    <col min="7937" max="7937" width="5.28515625" style="110" customWidth="1"/>
    <col min="7938" max="7938" width="3.42578125" style="110" customWidth="1"/>
    <col min="7939" max="7939" width="1.7109375" style="110" customWidth="1"/>
    <col min="7940" max="7940" width="9.28515625" style="110" customWidth="1"/>
    <col min="7941" max="7941" width="7.140625" style="110" customWidth="1"/>
    <col min="7942" max="7942" width="13.28515625" style="110" customWidth="1"/>
    <col min="7943" max="7943" width="6.28515625" style="110" customWidth="1"/>
    <col min="7944" max="7944" width="6" style="110" customWidth="1"/>
    <col min="7945" max="7945" width="11.5703125" style="110" customWidth="1"/>
    <col min="7946" max="7946" width="26.7109375" style="110" customWidth="1"/>
    <col min="7947" max="8192" width="9.140625" style="110"/>
    <col min="8193" max="8193" width="5.28515625" style="110" customWidth="1"/>
    <col min="8194" max="8194" width="3.42578125" style="110" customWidth="1"/>
    <col min="8195" max="8195" width="1.7109375" style="110" customWidth="1"/>
    <col min="8196" max="8196" width="9.28515625" style="110" customWidth="1"/>
    <col min="8197" max="8197" width="7.140625" style="110" customWidth="1"/>
    <col min="8198" max="8198" width="13.28515625" style="110" customWidth="1"/>
    <col min="8199" max="8199" width="6.28515625" style="110" customWidth="1"/>
    <col min="8200" max="8200" width="6" style="110" customWidth="1"/>
    <col min="8201" max="8201" width="11.5703125" style="110" customWidth="1"/>
    <col min="8202" max="8202" width="26.7109375" style="110" customWidth="1"/>
    <col min="8203" max="8448" width="9.140625" style="110"/>
    <col min="8449" max="8449" width="5.28515625" style="110" customWidth="1"/>
    <col min="8450" max="8450" width="3.42578125" style="110" customWidth="1"/>
    <col min="8451" max="8451" width="1.7109375" style="110" customWidth="1"/>
    <col min="8452" max="8452" width="9.28515625" style="110" customWidth="1"/>
    <col min="8453" max="8453" width="7.140625" style="110" customWidth="1"/>
    <col min="8454" max="8454" width="13.28515625" style="110" customWidth="1"/>
    <col min="8455" max="8455" width="6.28515625" style="110" customWidth="1"/>
    <col min="8456" max="8456" width="6" style="110" customWidth="1"/>
    <col min="8457" max="8457" width="11.5703125" style="110" customWidth="1"/>
    <col min="8458" max="8458" width="26.7109375" style="110" customWidth="1"/>
    <col min="8459" max="8704" width="9.140625" style="110"/>
    <col min="8705" max="8705" width="5.28515625" style="110" customWidth="1"/>
    <col min="8706" max="8706" width="3.42578125" style="110" customWidth="1"/>
    <col min="8707" max="8707" width="1.7109375" style="110" customWidth="1"/>
    <col min="8708" max="8708" width="9.28515625" style="110" customWidth="1"/>
    <col min="8709" max="8709" width="7.140625" style="110" customWidth="1"/>
    <col min="8710" max="8710" width="13.28515625" style="110" customWidth="1"/>
    <col min="8711" max="8711" width="6.28515625" style="110" customWidth="1"/>
    <col min="8712" max="8712" width="6" style="110" customWidth="1"/>
    <col min="8713" max="8713" width="11.5703125" style="110" customWidth="1"/>
    <col min="8714" max="8714" width="26.7109375" style="110" customWidth="1"/>
    <col min="8715" max="8960" width="9.140625" style="110"/>
    <col min="8961" max="8961" width="5.28515625" style="110" customWidth="1"/>
    <col min="8962" max="8962" width="3.42578125" style="110" customWidth="1"/>
    <col min="8963" max="8963" width="1.7109375" style="110" customWidth="1"/>
    <col min="8964" max="8964" width="9.28515625" style="110" customWidth="1"/>
    <col min="8965" max="8965" width="7.140625" style="110" customWidth="1"/>
    <col min="8966" max="8966" width="13.28515625" style="110" customWidth="1"/>
    <col min="8967" max="8967" width="6.28515625" style="110" customWidth="1"/>
    <col min="8968" max="8968" width="6" style="110" customWidth="1"/>
    <col min="8969" max="8969" width="11.5703125" style="110" customWidth="1"/>
    <col min="8970" max="8970" width="26.7109375" style="110" customWidth="1"/>
    <col min="8971" max="9216" width="9.140625" style="110"/>
    <col min="9217" max="9217" width="5.28515625" style="110" customWidth="1"/>
    <col min="9218" max="9218" width="3.42578125" style="110" customWidth="1"/>
    <col min="9219" max="9219" width="1.7109375" style="110" customWidth="1"/>
    <col min="9220" max="9220" width="9.28515625" style="110" customWidth="1"/>
    <col min="9221" max="9221" width="7.140625" style="110" customWidth="1"/>
    <col min="9222" max="9222" width="13.28515625" style="110" customWidth="1"/>
    <col min="9223" max="9223" width="6.28515625" style="110" customWidth="1"/>
    <col min="9224" max="9224" width="6" style="110" customWidth="1"/>
    <col min="9225" max="9225" width="11.5703125" style="110" customWidth="1"/>
    <col min="9226" max="9226" width="26.7109375" style="110" customWidth="1"/>
    <col min="9227" max="9472" width="9.140625" style="110"/>
    <col min="9473" max="9473" width="5.28515625" style="110" customWidth="1"/>
    <col min="9474" max="9474" width="3.42578125" style="110" customWidth="1"/>
    <col min="9475" max="9475" width="1.7109375" style="110" customWidth="1"/>
    <col min="9476" max="9476" width="9.28515625" style="110" customWidth="1"/>
    <col min="9477" max="9477" width="7.140625" style="110" customWidth="1"/>
    <col min="9478" max="9478" width="13.28515625" style="110" customWidth="1"/>
    <col min="9479" max="9479" width="6.28515625" style="110" customWidth="1"/>
    <col min="9480" max="9480" width="6" style="110" customWidth="1"/>
    <col min="9481" max="9481" width="11.5703125" style="110" customWidth="1"/>
    <col min="9482" max="9482" width="26.7109375" style="110" customWidth="1"/>
    <col min="9483" max="9728" width="9.140625" style="110"/>
    <col min="9729" max="9729" width="5.28515625" style="110" customWidth="1"/>
    <col min="9730" max="9730" width="3.42578125" style="110" customWidth="1"/>
    <col min="9731" max="9731" width="1.7109375" style="110" customWidth="1"/>
    <col min="9732" max="9732" width="9.28515625" style="110" customWidth="1"/>
    <col min="9733" max="9733" width="7.140625" style="110" customWidth="1"/>
    <col min="9734" max="9734" width="13.28515625" style="110" customWidth="1"/>
    <col min="9735" max="9735" width="6.28515625" style="110" customWidth="1"/>
    <col min="9736" max="9736" width="6" style="110" customWidth="1"/>
    <col min="9737" max="9737" width="11.5703125" style="110" customWidth="1"/>
    <col min="9738" max="9738" width="26.7109375" style="110" customWidth="1"/>
    <col min="9739" max="9984" width="9.140625" style="110"/>
    <col min="9985" max="9985" width="5.28515625" style="110" customWidth="1"/>
    <col min="9986" max="9986" width="3.42578125" style="110" customWidth="1"/>
    <col min="9987" max="9987" width="1.7109375" style="110" customWidth="1"/>
    <col min="9988" max="9988" width="9.28515625" style="110" customWidth="1"/>
    <col min="9989" max="9989" width="7.140625" style="110" customWidth="1"/>
    <col min="9990" max="9990" width="13.28515625" style="110" customWidth="1"/>
    <col min="9991" max="9991" width="6.28515625" style="110" customWidth="1"/>
    <col min="9992" max="9992" width="6" style="110" customWidth="1"/>
    <col min="9993" max="9993" width="11.5703125" style="110" customWidth="1"/>
    <col min="9994" max="9994" width="26.7109375" style="110" customWidth="1"/>
    <col min="9995" max="10240" width="9.140625" style="110"/>
    <col min="10241" max="10241" width="5.28515625" style="110" customWidth="1"/>
    <col min="10242" max="10242" width="3.42578125" style="110" customWidth="1"/>
    <col min="10243" max="10243" width="1.7109375" style="110" customWidth="1"/>
    <col min="10244" max="10244" width="9.28515625" style="110" customWidth="1"/>
    <col min="10245" max="10245" width="7.140625" style="110" customWidth="1"/>
    <col min="10246" max="10246" width="13.28515625" style="110" customWidth="1"/>
    <col min="10247" max="10247" width="6.28515625" style="110" customWidth="1"/>
    <col min="10248" max="10248" width="6" style="110" customWidth="1"/>
    <col min="10249" max="10249" width="11.5703125" style="110" customWidth="1"/>
    <col min="10250" max="10250" width="26.7109375" style="110" customWidth="1"/>
    <col min="10251" max="10496" width="9.140625" style="110"/>
    <col min="10497" max="10497" width="5.28515625" style="110" customWidth="1"/>
    <col min="10498" max="10498" width="3.42578125" style="110" customWidth="1"/>
    <col min="10499" max="10499" width="1.7109375" style="110" customWidth="1"/>
    <col min="10500" max="10500" width="9.28515625" style="110" customWidth="1"/>
    <col min="10501" max="10501" width="7.140625" style="110" customWidth="1"/>
    <col min="10502" max="10502" width="13.28515625" style="110" customWidth="1"/>
    <col min="10503" max="10503" width="6.28515625" style="110" customWidth="1"/>
    <col min="10504" max="10504" width="6" style="110" customWidth="1"/>
    <col min="10505" max="10505" width="11.5703125" style="110" customWidth="1"/>
    <col min="10506" max="10506" width="26.7109375" style="110" customWidth="1"/>
    <col min="10507" max="10752" width="9.140625" style="110"/>
    <col min="10753" max="10753" width="5.28515625" style="110" customWidth="1"/>
    <col min="10754" max="10754" width="3.42578125" style="110" customWidth="1"/>
    <col min="10755" max="10755" width="1.7109375" style="110" customWidth="1"/>
    <col min="10756" max="10756" width="9.28515625" style="110" customWidth="1"/>
    <col min="10757" max="10757" width="7.140625" style="110" customWidth="1"/>
    <col min="10758" max="10758" width="13.28515625" style="110" customWidth="1"/>
    <col min="10759" max="10759" width="6.28515625" style="110" customWidth="1"/>
    <col min="10760" max="10760" width="6" style="110" customWidth="1"/>
    <col min="10761" max="10761" width="11.5703125" style="110" customWidth="1"/>
    <col min="10762" max="10762" width="26.7109375" style="110" customWidth="1"/>
    <col min="10763" max="11008" width="9.140625" style="110"/>
    <col min="11009" max="11009" width="5.28515625" style="110" customWidth="1"/>
    <col min="11010" max="11010" width="3.42578125" style="110" customWidth="1"/>
    <col min="11011" max="11011" width="1.7109375" style="110" customWidth="1"/>
    <col min="11012" max="11012" width="9.28515625" style="110" customWidth="1"/>
    <col min="11013" max="11013" width="7.140625" style="110" customWidth="1"/>
    <col min="11014" max="11014" width="13.28515625" style="110" customWidth="1"/>
    <col min="11015" max="11015" width="6.28515625" style="110" customWidth="1"/>
    <col min="11016" max="11016" width="6" style="110" customWidth="1"/>
    <col min="11017" max="11017" width="11.5703125" style="110" customWidth="1"/>
    <col min="11018" max="11018" width="26.7109375" style="110" customWidth="1"/>
    <col min="11019" max="11264" width="9.140625" style="110"/>
    <col min="11265" max="11265" width="5.28515625" style="110" customWidth="1"/>
    <col min="11266" max="11266" width="3.42578125" style="110" customWidth="1"/>
    <col min="11267" max="11267" width="1.7109375" style="110" customWidth="1"/>
    <col min="11268" max="11268" width="9.28515625" style="110" customWidth="1"/>
    <col min="11269" max="11269" width="7.140625" style="110" customWidth="1"/>
    <col min="11270" max="11270" width="13.28515625" style="110" customWidth="1"/>
    <col min="11271" max="11271" width="6.28515625" style="110" customWidth="1"/>
    <col min="11272" max="11272" width="6" style="110" customWidth="1"/>
    <col min="11273" max="11273" width="11.5703125" style="110" customWidth="1"/>
    <col min="11274" max="11274" width="26.7109375" style="110" customWidth="1"/>
    <col min="11275" max="11520" width="9.140625" style="110"/>
    <col min="11521" max="11521" width="5.28515625" style="110" customWidth="1"/>
    <col min="11522" max="11522" width="3.42578125" style="110" customWidth="1"/>
    <col min="11523" max="11523" width="1.7109375" style="110" customWidth="1"/>
    <col min="11524" max="11524" width="9.28515625" style="110" customWidth="1"/>
    <col min="11525" max="11525" width="7.140625" style="110" customWidth="1"/>
    <col min="11526" max="11526" width="13.28515625" style="110" customWidth="1"/>
    <col min="11527" max="11527" width="6.28515625" style="110" customWidth="1"/>
    <col min="11528" max="11528" width="6" style="110" customWidth="1"/>
    <col min="11529" max="11529" width="11.5703125" style="110" customWidth="1"/>
    <col min="11530" max="11530" width="26.7109375" style="110" customWidth="1"/>
    <col min="11531" max="11776" width="9.140625" style="110"/>
    <col min="11777" max="11777" width="5.28515625" style="110" customWidth="1"/>
    <col min="11778" max="11778" width="3.42578125" style="110" customWidth="1"/>
    <col min="11779" max="11779" width="1.7109375" style="110" customWidth="1"/>
    <col min="11780" max="11780" width="9.28515625" style="110" customWidth="1"/>
    <col min="11781" max="11781" width="7.140625" style="110" customWidth="1"/>
    <col min="11782" max="11782" width="13.28515625" style="110" customWidth="1"/>
    <col min="11783" max="11783" width="6.28515625" style="110" customWidth="1"/>
    <col min="11784" max="11784" width="6" style="110" customWidth="1"/>
    <col min="11785" max="11785" width="11.5703125" style="110" customWidth="1"/>
    <col min="11786" max="11786" width="26.7109375" style="110" customWidth="1"/>
    <col min="11787" max="12032" width="9.140625" style="110"/>
    <col min="12033" max="12033" width="5.28515625" style="110" customWidth="1"/>
    <col min="12034" max="12034" width="3.42578125" style="110" customWidth="1"/>
    <col min="12035" max="12035" width="1.7109375" style="110" customWidth="1"/>
    <col min="12036" max="12036" width="9.28515625" style="110" customWidth="1"/>
    <col min="12037" max="12037" width="7.140625" style="110" customWidth="1"/>
    <col min="12038" max="12038" width="13.28515625" style="110" customWidth="1"/>
    <col min="12039" max="12039" width="6.28515625" style="110" customWidth="1"/>
    <col min="12040" max="12040" width="6" style="110" customWidth="1"/>
    <col min="12041" max="12041" width="11.5703125" style="110" customWidth="1"/>
    <col min="12042" max="12042" width="26.7109375" style="110" customWidth="1"/>
    <col min="12043" max="12288" width="9.140625" style="110"/>
    <col min="12289" max="12289" width="5.28515625" style="110" customWidth="1"/>
    <col min="12290" max="12290" width="3.42578125" style="110" customWidth="1"/>
    <col min="12291" max="12291" width="1.7109375" style="110" customWidth="1"/>
    <col min="12292" max="12292" width="9.28515625" style="110" customWidth="1"/>
    <col min="12293" max="12293" width="7.140625" style="110" customWidth="1"/>
    <col min="12294" max="12294" width="13.28515625" style="110" customWidth="1"/>
    <col min="12295" max="12295" width="6.28515625" style="110" customWidth="1"/>
    <col min="12296" max="12296" width="6" style="110" customWidth="1"/>
    <col min="12297" max="12297" width="11.5703125" style="110" customWidth="1"/>
    <col min="12298" max="12298" width="26.7109375" style="110" customWidth="1"/>
    <col min="12299" max="12544" width="9.140625" style="110"/>
    <col min="12545" max="12545" width="5.28515625" style="110" customWidth="1"/>
    <col min="12546" max="12546" width="3.42578125" style="110" customWidth="1"/>
    <col min="12547" max="12547" width="1.7109375" style="110" customWidth="1"/>
    <col min="12548" max="12548" width="9.28515625" style="110" customWidth="1"/>
    <col min="12549" max="12549" width="7.140625" style="110" customWidth="1"/>
    <col min="12550" max="12550" width="13.28515625" style="110" customWidth="1"/>
    <col min="12551" max="12551" width="6.28515625" style="110" customWidth="1"/>
    <col min="12552" max="12552" width="6" style="110" customWidth="1"/>
    <col min="12553" max="12553" width="11.5703125" style="110" customWidth="1"/>
    <col min="12554" max="12554" width="26.7109375" style="110" customWidth="1"/>
    <col min="12555" max="12800" width="9.140625" style="110"/>
    <col min="12801" max="12801" width="5.28515625" style="110" customWidth="1"/>
    <col min="12802" max="12802" width="3.42578125" style="110" customWidth="1"/>
    <col min="12803" max="12803" width="1.7109375" style="110" customWidth="1"/>
    <col min="12804" max="12804" width="9.28515625" style="110" customWidth="1"/>
    <col min="12805" max="12805" width="7.140625" style="110" customWidth="1"/>
    <col min="12806" max="12806" width="13.28515625" style="110" customWidth="1"/>
    <col min="12807" max="12807" width="6.28515625" style="110" customWidth="1"/>
    <col min="12808" max="12808" width="6" style="110" customWidth="1"/>
    <col min="12809" max="12809" width="11.5703125" style="110" customWidth="1"/>
    <col min="12810" max="12810" width="26.7109375" style="110" customWidth="1"/>
    <col min="12811" max="13056" width="9.140625" style="110"/>
    <col min="13057" max="13057" width="5.28515625" style="110" customWidth="1"/>
    <col min="13058" max="13058" width="3.42578125" style="110" customWidth="1"/>
    <col min="13059" max="13059" width="1.7109375" style="110" customWidth="1"/>
    <col min="13060" max="13060" width="9.28515625" style="110" customWidth="1"/>
    <col min="13061" max="13061" width="7.140625" style="110" customWidth="1"/>
    <col min="13062" max="13062" width="13.28515625" style="110" customWidth="1"/>
    <col min="13063" max="13063" width="6.28515625" style="110" customWidth="1"/>
    <col min="13064" max="13064" width="6" style="110" customWidth="1"/>
    <col min="13065" max="13065" width="11.5703125" style="110" customWidth="1"/>
    <col min="13066" max="13066" width="26.7109375" style="110" customWidth="1"/>
    <col min="13067" max="13312" width="9.140625" style="110"/>
    <col min="13313" max="13313" width="5.28515625" style="110" customWidth="1"/>
    <col min="13314" max="13314" width="3.42578125" style="110" customWidth="1"/>
    <col min="13315" max="13315" width="1.7109375" style="110" customWidth="1"/>
    <col min="13316" max="13316" width="9.28515625" style="110" customWidth="1"/>
    <col min="13317" max="13317" width="7.140625" style="110" customWidth="1"/>
    <col min="13318" max="13318" width="13.28515625" style="110" customWidth="1"/>
    <col min="13319" max="13319" width="6.28515625" style="110" customWidth="1"/>
    <col min="13320" max="13320" width="6" style="110" customWidth="1"/>
    <col min="13321" max="13321" width="11.5703125" style="110" customWidth="1"/>
    <col min="13322" max="13322" width="26.7109375" style="110" customWidth="1"/>
    <col min="13323" max="13568" width="9.140625" style="110"/>
    <col min="13569" max="13569" width="5.28515625" style="110" customWidth="1"/>
    <col min="13570" max="13570" width="3.42578125" style="110" customWidth="1"/>
    <col min="13571" max="13571" width="1.7109375" style="110" customWidth="1"/>
    <col min="13572" max="13572" width="9.28515625" style="110" customWidth="1"/>
    <col min="13573" max="13573" width="7.140625" style="110" customWidth="1"/>
    <col min="13574" max="13574" width="13.28515625" style="110" customWidth="1"/>
    <col min="13575" max="13575" width="6.28515625" style="110" customWidth="1"/>
    <col min="13576" max="13576" width="6" style="110" customWidth="1"/>
    <col min="13577" max="13577" width="11.5703125" style="110" customWidth="1"/>
    <col min="13578" max="13578" width="26.7109375" style="110" customWidth="1"/>
    <col min="13579" max="13824" width="9.140625" style="110"/>
    <col min="13825" max="13825" width="5.28515625" style="110" customWidth="1"/>
    <col min="13826" max="13826" width="3.42578125" style="110" customWidth="1"/>
    <col min="13827" max="13827" width="1.7109375" style="110" customWidth="1"/>
    <col min="13828" max="13828" width="9.28515625" style="110" customWidth="1"/>
    <col min="13829" max="13829" width="7.140625" style="110" customWidth="1"/>
    <col min="13830" max="13830" width="13.28515625" style="110" customWidth="1"/>
    <col min="13831" max="13831" width="6.28515625" style="110" customWidth="1"/>
    <col min="13832" max="13832" width="6" style="110" customWidth="1"/>
    <col min="13833" max="13833" width="11.5703125" style="110" customWidth="1"/>
    <col min="13834" max="13834" width="26.7109375" style="110" customWidth="1"/>
    <col min="13835" max="14080" width="9.140625" style="110"/>
    <col min="14081" max="14081" width="5.28515625" style="110" customWidth="1"/>
    <col min="14082" max="14082" width="3.42578125" style="110" customWidth="1"/>
    <col min="14083" max="14083" width="1.7109375" style="110" customWidth="1"/>
    <col min="14084" max="14084" width="9.28515625" style="110" customWidth="1"/>
    <col min="14085" max="14085" width="7.140625" style="110" customWidth="1"/>
    <col min="14086" max="14086" width="13.28515625" style="110" customWidth="1"/>
    <col min="14087" max="14087" width="6.28515625" style="110" customWidth="1"/>
    <col min="14088" max="14088" width="6" style="110" customWidth="1"/>
    <col min="14089" max="14089" width="11.5703125" style="110" customWidth="1"/>
    <col min="14090" max="14090" width="26.7109375" style="110" customWidth="1"/>
    <col min="14091" max="14336" width="9.140625" style="110"/>
    <col min="14337" max="14337" width="5.28515625" style="110" customWidth="1"/>
    <col min="14338" max="14338" width="3.42578125" style="110" customWidth="1"/>
    <col min="14339" max="14339" width="1.7109375" style="110" customWidth="1"/>
    <col min="14340" max="14340" width="9.28515625" style="110" customWidth="1"/>
    <col min="14341" max="14341" width="7.140625" style="110" customWidth="1"/>
    <col min="14342" max="14342" width="13.28515625" style="110" customWidth="1"/>
    <col min="14343" max="14343" width="6.28515625" style="110" customWidth="1"/>
    <col min="14344" max="14344" width="6" style="110" customWidth="1"/>
    <col min="14345" max="14345" width="11.5703125" style="110" customWidth="1"/>
    <col min="14346" max="14346" width="26.7109375" style="110" customWidth="1"/>
    <col min="14347" max="14592" width="9.140625" style="110"/>
    <col min="14593" max="14593" width="5.28515625" style="110" customWidth="1"/>
    <col min="14594" max="14594" width="3.42578125" style="110" customWidth="1"/>
    <col min="14595" max="14595" width="1.7109375" style="110" customWidth="1"/>
    <col min="14596" max="14596" width="9.28515625" style="110" customWidth="1"/>
    <col min="14597" max="14597" width="7.140625" style="110" customWidth="1"/>
    <col min="14598" max="14598" width="13.28515625" style="110" customWidth="1"/>
    <col min="14599" max="14599" width="6.28515625" style="110" customWidth="1"/>
    <col min="14600" max="14600" width="6" style="110" customWidth="1"/>
    <col min="14601" max="14601" width="11.5703125" style="110" customWidth="1"/>
    <col min="14602" max="14602" width="26.7109375" style="110" customWidth="1"/>
    <col min="14603" max="14848" width="9.140625" style="110"/>
    <col min="14849" max="14849" width="5.28515625" style="110" customWidth="1"/>
    <col min="14850" max="14850" width="3.42578125" style="110" customWidth="1"/>
    <col min="14851" max="14851" width="1.7109375" style="110" customWidth="1"/>
    <col min="14852" max="14852" width="9.28515625" style="110" customWidth="1"/>
    <col min="14853" max="14853" width="7.140625" style="110" customWidth="1"/>
    <col min="14854" max="14854" width="13.28515625" style="110" customWidth="1"/>
    <col min="14855" max="14855" width="6.28515625" style="110" customWidth="1"/>
    <col min="14856" max="14856" width="6" style="110" customWidth="1"/>
    <col min="14857" max="14857" width="11.5703125" style="110" customWidth="1"/>
    <col min="14858" max="14858" width="26.7109375" style="110" customWidth="1"/>
    <col min="14859" max="15104" width="9.140625" style="110"/>
    <col min="15105" max="15105" width="5.28515625" style="110" customWidth="1"/>
    <col min="15106" max="15106" width="3.42578125" style="110" customWidth="1"/>
    <col min="15107" max="15107" width="1.7109375" style="110" customWidth="1"/>
    <col min="15108" max="15108" width="9.28515625" style="110" customWidth="1"/>
    <col min="15109" max="15109" width="7.140625" style="110" customWidth="1"/>
    <col min="15110" max="15110" width="13.28515625" style="110" customWidth="1"/>
    <col min="15111" max="15111" width="6.28515625" style="110" customWidth="1"/>
    <col min="15112" max="15112" width="6" style="110" customWidth="1"/>
    <col min="15113" max="15113" width="11.5703125" style="110" customWidth="1"/>
    <col min="15114" max="15114" width="26.7109375" style="110" customWidth="1"/>
    <col min="15115" max="15360" width="9.140625" style="110"/>
    <col min="15361" max="15361" width="5.28515625" style="110" customWidth="1"/>
    <col min="15362" max="15362" width="3.42578125" style="110" customWidth="1"/>
    <col min="15363" max="15363" width="1.7109375" style="110" customWidth="1"/>
    <col min="15364" max="15364" width="9.28515625" style="110" customWidth="1"/>
    <col min="15365" max="15365" width="7.140625" style="110" customWidth="1"/>
    <col min="15366" max="15366" width="13.28515625" style="110" customWidth="1"/>
    <col min="15367" max="15367" width="6.28515625" style="110" customWidth="1"/>
    <col min="15368" max="15368" width="6" style="110" customWidth="1"/>
    <col min="15369" max="15369" width="11.5703125" style="110" customWidth="1"/>
    <col min="15370" max="15370" width="26.7109375" style="110" customWidth="1"/>
    <col min="15371" max="15616" width="9.140625" style="110"/>
    <col min="15617" max="15617" width="5.28515625" style="110" customWidth="1"/>
    <col min="15618" max="15618" width="3.42578125" style="110" customWidth="1"/>
    <col min="15619" max="15619" width="1.7109375" style="110" customWidth="1"/>
    <col min="15620" max="15620" width="9.28515625" style="110" customWidth="1"/>
    <col min="15621" max="15621" width="7.140625" style="110" customWidth="1"/>
    <col min="15622" max="15622" width="13.28515625" style="110" customWidth="1"/>
    <col min="15623" max="15623" width="6.28515625" style="110" customWidth="1"/>
    <col min="15624" max="15624" width="6" style="110" customWidth="1"/>
    <col min="15625" max="15625" width="11.5703125" style="110" customWidth="1"/>
    <col min="15626" max="15626" width="26.7109375" style="110" customWidth="1"/>
    <col min="15627" max="15872" width="9.140625" style="110"/>
    <col min="15873" max="15873" width="5.28515625" style="110" customWidth="1"/>
    <col min="15874" max="15874" width="3.42578125" style="110" customWidth="1"/>
    <col min="15875" max="15875" width="1.7109375" style="110" customWidth="1"/>
    <col min="15876" max="15876" width="9.28515625" style="110" customWidth="1"/>
    <col min="15877" max="15877" width="7.140625" style="110" customWidth="1"/>
    <col min="15878" max="15878" width="13.28515625" style="110" customWidth="1"/>
    <col min="15879" max="15879" width="6.28515625" style="110" customWidth="1"/>
    <col min="15880" max="15880" width="6" style="110" customWidth="1"/>
    <col min="15881" max="15881" width="11.5703125" style="110" customWidth="1"/>
    <col min="15882" max="15882" width="26.7109375" style="110" customWidth="1"/>
    <col min="15883" max="16128" width="9.140625" style="110"/>
    <col min="16129" max="16129" width="5.28515625" style="110" customWidth="1"/>
    <col min="16130" max="16130" width="3.42578125" style="110" customWidth="1"/>
    <col min="16131" max="16131" width="1.7109375" style="110" customWidth="1"/>
    <col min="16132" max="16132" width="9.28515625" style="110" customWidth="1"/>
    <col min="16133" max="16133" width="7.140625" style="110" customWidth="1"/>
    <col min="16134" max="16134" width="13.28515625" style="110" customWidth="1"/>
    <col min="16135" max="16135" width="6.28515625" style="110" customWidth="1"/>
    <col min="16136" max="16136" width="6" style="110" customWidth="1"/>
    <col min="16137" max="16137" width="11.5703125" style="110" customWidth="1"/>
    <col min="16138" max="16138" width="26.7109375" style="110" customWidth="1"/>
    <col min="16139" max="16384" width="9.140625" style="110"/>
  </cols>
  <sheetData>
    <row r="1" spans="1:10" ht="21.75" customHeight="1" x14ac:dyDescent="0.25">
      <c r="A1" s="306" t="s">
        <v>107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3.5" customHeight="1" x14ac:dyDescent="0.25"/>
    <row r="3" spans="1:10" ht="21.75" customHeight="1" x14ac:dyDescent="0.25">
      <c r="A3" s="110" t="s">
        <v>55</v>
      </c>
      <c r="C3" s="110" t="s">
        <v>56</v>
      </c>
      <c r="D3" s="110" t="str">
        <f>'FORM SKP'!G5</f>
        <v>Xxxxxx, ST</v>
      </c>
    </row>
    <row r="4" spans="1:10" ht="21.75" customHeight="1" x14ac:dyDescent="0.25">
      <c r="A4" s="110" t="s">
        <v>8</v>
      </c>
      <c r="C4" s="110" t="s">
        <v>56</v>
      </c>
      <c r="D4" s="110" t="str">
        <f>'FORM SKP'!G6</f>
        <v>19xxxxxx 19xxxx 1 0xx</v>
      </c>
    </row>
    <row r="5" spans="1:10" ht="13.5" customHeight="1" x14ac:dyDescent="0.25"/>
    <row r="6" spans="1:10" ht="35.25" customHeight="1" x14ac:dyDescent="0.25">
      <c r="A6" s="124" t="s">
        <v>108</v>
      </c>
      <c r="B6" s="324" t="s">
        <v>109</v>
      </c>
      <c r="C6" s="324"/>
      <c r="D6" s="324"/>
      <c r="E6" s="324" t="s">
        <v>110</v>
      </c>
      <c r="F6" s="324"/>
      <c r="G6" s="324"/>
      <c r="H6" s="324"/>
      <c r="I6" s="324"/>
      <c r="J6" s="125" t="s">
        <v>111</v>
      </c>
    </row>
    <row r="7" spans="1:10" x14ac:dyDescent="0.25">
      <c r="A7" s="112">
        <v>1</v>
      </c>
      <c r="B7" s="324">
        <v>2</v>
      </c>
      <c r="C7" s="324"/>
      <c r="D7" s="324"/>
      <c r="E7" s="324">
        <v>3</v>
      </c>
      <c r="F7" s="324"/>
      <c r="G7" s="324"/>
      <c r="H7" s="324"/>
      <c r="I7" s="324"/>
      <c r="J7" s="112">
        <v>4</v>
      </c>
    </row>
    <row r="8" spans="1:10" ht="21" customHeight="1" x14ac:dyDescent="0.25">
      <c r="A8" s="126"/>
      <c r="B8" s="127"/>
      <c r="C8" s="128"/>
      <c r="D8" s="128"/>
      <c r="E8" s="127"/>
      <c r="F8" s="128"/>
      <c r="G8" s="128"/>
      <c r="H8" s="128"/>
      <c r="I8" s="129"/>
      <c r="J8" s="126"/>
    </row>
    <row r="9" spans="1:10" ht="21" customHeight="1" x14ac:dyDescent="0.25">
      <c r="A9" s="130">
        <v>1</v>
      </c>
      <c r="B9" s="320" t="str">
        <f>COVER!A16</f>
        <v>XX Januari s/d 31 Desember 20XX</v>
      </c>
      <c r="C9" s="325"/>
      <c r="D9" s="326"/>
      <c r="E9" s="131" t="s">
        <v>112</v>
      </c>
      <c r="F9" s="132"/>
      <c r="G9" s="132"/>
      <c r="H9" s="132"/>
      <c r="I9" s="133"/>
      <c r="J9" s="134"/>
    </row>
    <row r="10" spans="1:10" ht="21" customHeight="1" x14ac:dyDescent="0.25">
      <c r="A10" s="134"/>
      <c r="B10" s="320"/>
      <c r="C10" s="325"/>
      <c r="D10" s="326"/>
      <c r="E10" s="135">
        <f>PENGUKURAN!R23</f>
        <v>88.19047619047619</v>
      </c>
      <c r="F10" s="132" t="s">
        <v>113</v>
      </c>
      <c r="G10" s="132"/>
      <c r="H10" s="132"/>
      <c r="I10" s="133"/>
      <c r="J10" s="134"/>
    </row>
    <row r="11" spans="1:10" ht="21" customHeight="1" x14ac:dyDescent="0.25">
      <c r="A11" s="134"/>
      <c r="B11" s="320"/>
      <c r="C11" s="321"/>
      <c r="D11" s="322"/>
      <c r="E11" s="131" t="s">
        <v>114</v>
      </c>
      <c r="F11" s="132"/>
      <c r="G11" s="132"/>
      <c r="H11" s="132"/>
      <c r="I11" s="133"/>
      <c r="J11" s="134"/>
    </row>
    <row r="12" spans="1:10" ht="21" customHeight="1" x14ac:dyDescent="0.25">
      <c r="A12" s="134"/>
      <c r="B12" s="136"/>
      <c r="C12" s="119"/>
      <c r="D12" s="119"/>
      <c r="E12" s="136" t="s">
        <v>115</v>
      </c>
      <c r="F12" s="119"/>
      <c r="G12" s="137" t="s">
        <v>116</v>
      </c>
      <c r="H12" s="138">
        <v>85</v>
      </c>
      <c r="I12" s="139" t="str">
        <f t="shared" ref="I12:I16" si="0">IF(H12&lt;=50,"(Buruk)",IF(H12&lt;=60,"(Kurang)",IF(H12&lt;=75,"(Cukup)",IF(H12&lt;=90.99,"(Baik)","(Sangat Baik)"))))</f>
        <v>(Baik)</v>
      </c>
      <c r="J12" s="323" t="str">
        <f>'DATA SKP'!E13</f>
        <v>Kepala Xxxxxxx</v>
      </c>
    </row>
    <row r="13" spans="1:10" ht="21" customHeight="1" x14ac:dyDescent="0.25">
      <c r="A13" s="134"/>
      <c r="B13" s="136"/>
      <c r="C13" s="119"/>
      <c r="D13" s="119"/>
      <c r="E13" s="136" t="s">
        <v>117</v>
      </c>
      <c r="F13" s="119"/>
      <c r="G13" s="137" t="s">
        <v>116</v>
      </c>
      <c r="H13" s="138">
        <v>85</v>
      </c>
      <c r="I13" s="139" t="str">
        <f t="shared" si="0"/>
        <v>(Baik)</v>
      </c>
      <c r="J13" s="323"/>
    </row>
    <row r="14" spans="1:10" ht="21" customHeight="1" x14ac:dyDescent="0.25">
      <c r="A14" s="134"/>
      <c r="B14" s="136"/>
      <c r="C14" s="119"/>
      <c r="D14" s="119"/>
      <c r="E14" s="136" t="s">
        <v>118</v>
      </c>
      <c r="F14" s="119"/>
      <c r="G14" s="137" t="s">
        <v>116</v>
      </c>
      <c r="H14" s="138">
        <v>87</v>
      </c>
      <c r="I14" s="139" t="str">
        <f t="shared" si="0"/>
        <v>(Baik)</v>
      </c>
      <c r="J14" s="111"/>
    </row>
    <row r="15" spans="1:10" ht="21" customHeight="1" x14ac:dyDescent="0.25">
      <c r="A15" s="134"/>
      <c r="B15" s="136"/>
      <c r="C15" s="119"/>
      <c r="D15" s="119"/>
      <c r="E15" s="136" t="s">
        <v>119</v>
      </c>
      <c r="F15" s="119"/>
      <c r="G15" s="137" t="s">
        <v>116</v>
      </c>
      <c r="H15" s="138">
        <v>86</v>
      </c>
      <c r="I15" s="139" t="str">
        <f t="shared" si="0"/>
        <v>(Baik)</v>
      </c>
      <c r="J15" s="111"/>
    </row>
    <row r="16" spans="1:10" ht="21" customHeight="1" x14ac:dyDescent="0.2">
      <c r="A16" s="134"/>
      <c r="B16" s="136"/>
      <c r="C16" s="119"/>
      <c r="D16" s="119"/>
      <c r="E16" s="136" t="s">
        <v>120</v>
      </c>
      <c r="F16" s="119"/>
      <c r="G16" s="137" t="s">
        <v>116</v>
      </c>
      <c r="H16" s="138">
        <v>87</v>
      </c>
      <c r="I16" s="139" t="str">
        <f t="shared" si="0"/>
        <v>(Baik)</v>
      </c>
      <c r="J16" s="140" t="str">
        <f>'FORM SKP'!C5</f>
        <v>Drs. Xxxxxxx, M.Pd</v>
      </c>
    </row>
    <row r="17" spans="1:13" ht="21" customHeight="1" x14ac:dyDescent="0.25">
      <c r="A17" s="134"/>
      <c r="B17" s="136"/>
      <c r="C17" s="119"/>
      <c r="D17" s="119"/>
      <c r="E17" s="141" t="s">
        <v>121</v>
      </c>
      <c r="F17" s="142"/>
      <c r="G17" s="143" t="s">
        <v>116</v>
      </c>
      <c r="H17" s="138">
        <v>0</v>
      </c>
      <c r="I17" s="139"/>
      <c r="J17" s="130" t="str">
        <f>'FORM SKP'!C6</f>
        <v>19xxxxxx 19xxxx 1 0xx</v>
      </c>
    </row>
    <row r="18" spans="1:13" ht="21" customHeight="1" x14ac:dyDescent="0.25">
      <c r="A18" s="134"/>
      <c r="B18" s="136"/>
      <c r="C18" s="119"/>
      <c r="D18" s="144"/>
      <c r="E18" s="127" t="s">
        <v>28</v>
      </c>
      <c r="F18" s="128"/>
      <c r="G18" s="145" t="s">
        <v>116</v>
      </c>
      <c r="H18" s="146">
        <f>SUM(H12:H17)</f>
        <v>430</v>
      </c>
      <c r="I18" s="128"/>
      <c r="J18" s="134"/>
    </row>
    <row r="19" spans="1:13" ht="21" customHeight="1" x14ac:dyDescent="0.25">
      <c r="A19" s="134"/>
      <c r="B19" s="136"/>
      <c r="C19" s="119"/>
      <c r="D19" s="144"/>
      <c r="E19" s="136" t="s">
        <v>29</v>
      </c>
      <c r="F19" s="119"/>
      <c r="G19" s="137" t="s">
        <v>116</v>
      </c>
      <c r="H19" s="138">
        <f>IF(H17="",H18/6,H18/5)</f>
        <v>86</v>
      </c>
      <c r="I19" s="139" t="str">
        <f>IF(H19&lt;=50,"(Buruk)",IF(H19&lt;=60,"(Kurang)",IF(H19&lt;=75,"(Cukup)",IF(H19&lt;=90.99,"(Baik)","(Sangat Baik)"))))</f>
        <v>(Baik)</v>
      </c>
      <c r="J19" s="134"/>
      <c r="M19" s="268"/>
    </row>
    <row r="20" spans="1:13" ht="21" customHeight="1" x14ac:dyDescent="0.25">
      <c r="A20" s="147"/>
      <c r="B20" s="141"/>
      <c r="C20" s="142"/>
      <c r="D20" s="148"/>
      <c r="E20" s="141"/>
      <c r="F20" s="142"/>
      <c r="G20" s="142"/>
      <c r="H20" s="142"/>
      <c r="I20" s="148"/>
      <c r="J20" s="147"/>
      <c r="M20" s="267"/>
    </row>
    <row r="25" spans="1:13" x14ac:dyDescent="0.25">
      <c r="J25" s="121"/>
    </row>
    <row r="28" spans="1:13" x14ac:dyDescent="0.25">
      <c r="J28" s="149"/>
    </row>
    <row r="35" spans="9:9" x14ac:dyDescent="0.25">
      <c r="I35" s="150"/>
    </row>
  </sheetData>
  <mergeCells count="8">
    <mergeCell ref="B11:D11"/>
    <mergeCell ref="J12:J13"/>
    <mergeCell ref="A1:J1"/>
    <mergeCell ref="B6:D6"/>
    <mergeCell ref="E6:I6"/>
    <mergeCell ref="B7:D7"/>
    <mergeCell ref="E7:I7"/>
    <mergeCell ref="B9:D10"/>
  </mergeCells>
  <printOptions horizontalCentered="1"/>
  <pageMargins left="0.61" right="0.43307086614173201" top="0.74803149606299202" bottom="0.74803149606299202" header="0.31496062992126" footer="0.31496062992126"/>
  <pageSetup paperSize="201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55"/>
  <sheetViews>
    <sheetView view="pageBreakPreview" topLeftCell="A40" zoomScale="70" zoomScaleNormal="110" zoomScaleSheetLayoutView="70" zoomScalePageLayoutView="20" workbookViewId="0">
      <selection activeCell="A31" sqref="A31:J63"/>
    </sheetView>
  </sheetViews>
  <sheetFormatPr defaultRowHeight="15.75" x14ac:dyDescent="0.25"/>
  <cols>
    <col min="1" max="1" width="4.85546875" style="2" customWidth="1"/>
    <col min="2" max="2" width="3.28515625" style="2" customWidth="1"/>
    <col min="3" max="3" width="7.140625" style="2" customWidth="1"/>
    <col min="4" max="4" width="4.42578125" style="2" customWidth="1"/>
    <col min="5" max="5" width="3.5703125" style="2" customWidth="1"/>
    <col min="6" max="6" width="17" style="2" customWidth="1"/>
    <col min="7" max="7" width="11" style="2" customWidth="1"/>
    <col min="8" max="8" width="9.42578125" style="2" customWidth="1"/>
    <col min="9" max="9" width="13.28515625" style="2" customWidth="1"/>
    <col min="10" max="10" width="15" style="2" customWidth="1"/>
    <col min="11" max="11" width="16.7109375" style="31" customWidth="1"/>
    <col min="12" max="12" width="4.85546875" style="1" customWidth="1"/>
    <col min="13" max="13" width="3.28515625" style="1" customWidth="1"/>
    <col min="14" max="14" width="7.140625" style="1" customWidth="1"/>
    <col min="15" max="15" width="4.42578125" style="1" customWidth="1"/>
    <col min="16" max="16" width="3.5703125" style="1" customWidth="1"/>
    <col min="17" max="17" width="17" style="1" customWidth="1"/>
    <col min="18" max="18" width="11" style="1" customWidth="1"/>
    <col min="19" max="19" width="9.42578125" style="1" customWidth="1"/>
    <col min="20" max="20" width="13.28515625" style="1" customWidth="1"/>
    <col min="21" max="21" width="15" style="1" customWidth="1"/>
    <col min="22" max="267" width="9.140625" style="1"/>
    <col min="268" max="268" width="4.85546875" style="1" customWidth="1"/>
    <col min="269" max="269" width="3.28515625" style="1" customWidth="1"/>
    <col min="270" max="270" width="7.140625" style="1" customWidth="1"/>
    <col min="271" max="271" width="4.42578125" style="1" customWidth="1"/>
    <col min="272" max="272" width="3.5703125" style="1" customWidth="1"/>
    <col min="273" max="273" width="17" style="1" customWidth="1"/>
    <col min="274" max="274" width="11" style="1" customWidth="1"/>
    <col min="275" max="275" width="9.42578125" style="1" customWidth="1"/>
    <col min="276" max="276" width="13.28515625" style="1" customWidth="1"/>
    <col min="277" max="277" width="15" style="1" customWidth="1"/>
    <col min="278" max="523" width="9.140625" style="1"/>
    <col min="524" max="524" width="4.85546875" style="1" customWidth="1"/>
    <col min="525" max="525" width="3.28515625" style="1" customWidth="1"/>
    <col min="526" max="526" width="7.140625" style="1" customWidth="1"/>
    <col min="527" max="527" width="4.42578125" style="1" customWidth="1"/>
    <col min="528" max="528" width="3.5703125" style="1" customWidth="1"/>
    <col min="529" max="529" width="17" style="1" customWidth="1"/>
    <col min="530" max="530" width="11" style="1" customWidth="1"/>
    <col min="531" max="531" width="9.42578125" style="1" customWidth="1"/>
    <col min="532" max="532" width="13.28515625" style="1" customWidth="1"/>
    <col min="533" max="533" width="15" style="1" customWidth="1"/>
    <col min="534" max="779" width="9.140625" style="1"/>
    <col min="780" max="780" width="4.85546875" style="1" customWidth="1"/>
    <col min="781" max="781" width="3.28515625" style="1" customWidth="1"/>
    <col min="782" max="782" width="7.140625" style="1" customWidth="1"/>
    <col min="783" max="783" width="4.42578125" style="1" customWidth="1"/>
    <col min="784" max="784" width="3.5703125" style="1" customWidth="1"/>
    <col min="785" max="785" width="17" style="1" customWidth="1"/>
    <col min="786" max="786" width="11" style="1" customWidth="1"/>
    <col min="787" max="787" width="9.42578125" style="1" customWidth="1"/>
    <col min="788" max="788" width="13.28515625" style="1" customWidth="1"/>
    <col min="789" max="789" width="15" style="1" customWidth="1"/>
    <col min="790" max="1035" width="9.140625" style="1"/>
    <col min="1036" max="1036" width="4.85546875" style="1" customWidth="1"/>
    <col min="1037" max="1037" width="3.28515625" style="1" customWidth="1"/>
    <col min="1038" max="1038" width="7.140625" style="1" customWidth="1"/>
    <col min="1039" max="1039" width="4.42578125" style="1" customWidth="1"/>
    <col min="1040" max="1040" width="3.5703125" style="1" customWidth="1"/>
    <col min="1041" max="1041" width="17" style="1" customWidth="1"/>
    <col min="1042" max="1042" width="11" style="1" customWidth="1"/>
    <col min="1043" max="1043" width="9.42578125" style="1" customWidth="1"/>
    <col min="1044" max="1044" width="13.28515625" style="1" customWidth="1"/>
    <col min="1045" max="1045" width="15" style="1" customWidth="1"/>
    <col min="1046" max="1291" width="9.140625" style="1"/>
    <col min="1292" max="1292" width="4.85546875" style="1" customWidth="1"/>
    <col min="1293" max="1293" width="3.28515625" style="1" customWidth="1"/>
    <col min="1294" max="1294" width="7.140625" style="1" customWidth="1"/>
    <col min="1295" max="1295" width="4.42578125" style="1" customWidth="1"/>
    <col min="1296" max="1296" width="3.5703125" style="1" customWidth="1"/>
    <col min="1297" max="1297" width="17" style="1" customWidth="1"/>
    <col min="1298" max="1298" width="11" style="1" customWidth="1"/>
    <col min="1299" max="1299" width="9.42578125" style="1" customWidth="1"/>
    <col min="1300" max="1300" width="13.28515625" style="1" customWidth="1"/>
    <col min="1301" max="1301" width="15" style="1" customWidth="1"/>
    <col min="1302" max="1547" width="9.140625" style="1"/>
    <col min="1548" max="1548" width="4.85546875" style="1" customWidth="1"/>
    <col min="1549" max="1549" width="3.28515625" style="1" customWidth="1"/>
    <col min="1550" max="1550" width="7.140625" style="1" customWidth="1"/>
    <col min="1551" max="1551" width="4.42578125" style="1" customWidth="1"/>
    <col min="1552" max="1552" width="3.5703125" style="1" customWidth="1"/>
    <col min="1553" max="1553" width="17" style="1" customWidth="1"/>
    <col min="1554" max="1554" width="11" style="1" customWidth="1"/>
    <col min="1555" max="1555" width="9.42578125" style="1" customWidth="1"/>
    <col min="1556" max="1556" width="13.28515625" style="1" customWidth="1"/>
    <col min="1557" max="1557" width="15" style="1" customWidth="1"/>
    <col min="1558" max="1803" width="9.140625" style="1"/>
    <col min="1804" max="1804" width="4.85546875" style="1" customWidth="1"/>
    <col min="1805" max="1805" width="3.28515625" style="1" customWidth="1"/>
    <col min="1806" max="1806" width="7.140625" style="1" customWidth="1"/>
    <col min="1807" max="1807" width="4.42578125" style="1" customWidth="1"/>
    <col min="1808" max="1808" width="3.5703125" style="1" customWidth="1"/>
    <col min="1809" max="1809" width="17" style="1" customWidth="1"/>
    <col min="1810" max="1810" width="11" style="1" customWidth="1"/>
    <col min="1811" max="1811" width="9.42578125" style="1" customWidth="1"/>
    <col min="1812" max="1812" width="13.28515625" style="1" customWidth="1"/>
    <col min="1813" max="1813" width="15" style="1" customWidth="1"/>
    <col min="1814" max="2059" width="9.140625" style="1"/>
    <col min="2060" max="2060" width="4.85546875" style="1" customWidth="1"/>
    <col min="2061" max="2061" width="3.28515625" style="1" customWidth="1"/>
    <col min="2062" max="2062" width="7.140625" style="1" customWidth="1"/>
    <col min="2063" max="2063" width="4.42578125" style="1" customWidth="1"/>
    <col min="2064" max="2064" width="3.5703125" style="1" customWidth="1"/>
    <col min="2065" max="2065" width="17" style="1" customWidth="1"/>
    <col min="2066" max="2066" width="11" style="1" customWidth="1"/>
    <col min="2067" max="2067" width="9.42578125" style="1" customWidth="1"/>
    <col min="2068" max="2068" width="13.28515625" style="1" customWidth="1"/>
    <col min="2069" max="2069" width="15" style="1" customWidth="1"/>
    <col min="2070" max="2315" width="9.140625" style="1"/>
    <col min="2316" max="2316" width="4.85546875" style="1" customWidth="1"/>
    <col min="2317" max="2317" width="3.28515625" style="1" customWidth="1"/>
    <col min="2318" max="2318" width="7.140625" style="1" customWidth="1"/>
    <col min="2319" max="2319" width="4.42578125" style="1" customWidth="1"/>
    <col min="2320" max="2320" width="3.5703125" style="1" customWidth="1"/>
    <col min="2321" max="2321" width="17" style="1" customWidth="1"/>
    <col min="2322" max="2322" width="11" style="1" customWidth="1"/>
    <col min="2323" max="2323" width="9.42578125" style="1" customWidth="1"/>
    <col min="2324" max="2324" width="13.28515625" style="1" customWidth="1"/>
    <col min="2325" max="2325" width="15" style="1" customWidth="1"/>
    <col min="2326" max="2571" width="9.140625" style="1"/>
    <col min="2572" max="2572" width="4.85546875" style="1" customWidth="1"/>
    <col min="2573" max="2573" width="3.28515625" style="1" customWidth="1"/>
    <col min="2574" max="2574" width="7.140625" style="1" customWidth="1"/>
    <col min="2575" max="2575" width="4.42578125" style="1" customWidth="1"/>
    <col min="2576" max="2576" width="3.5703125" style="1" customWidth="1"/>
    <col min="2577" max="2577" width="17" style="1" customWidth="1"/>
    <col min="2578" max="2578" width="11" style="1" customWidth="1"/>
    <col min="2579" max="2579" width="9.42578125" style="1" customWidth="1"/>
    <col min="2580" max="2580" width="13.28515625" style="1" customWidth="1"/>
    <col min="2581" max="2581" width="15" style="1" customWidth="1"/>
    <col min="2582" max="2827" width="9.140625" style="1"/>
    <col min="2828" max="2828" width="4.85546875" style="1" customWidth="1"/>
    <col min="2829" max="2829" width="3.28515625" style="1" customWidth="1"/>
    <col min="2830" max="2830" width="7.140625" style="1" customWidth="1"/>
    <col min="2831" max="2831" width="4.42578125" style="1" customWidth="1"/>
    <col min="2832" max="2832" width="3.5703125" style="1" customWidth="1"/>
    <col min="2833" max="2833" width="17" style="1" customWidth="1"/>
    <col min="2834" max="2834" width="11" style="1" customWidth="1"/>
    <col min="2835" max="2835" width="9.42578125" style="1" customWidth="1"/>
    <col min="2836" max="2836" width="13.28515625" style="1" customWidth="1"/>
    <col min="2837" max="2837" width="15" style="1" customWidth="1"/>
    <col min="2838" max="3083" width="9.140625" style="1"/>
    <col min="3084" max="3084" width="4.85546875" style="1" customWidth="1"/>
    <col min="3085" max="3085" width="3.28515625" style="1" customWidth="1"/>
    <col min="3086" max="3086" width="7.140625" style="1" customWidth="1"/>
    <col min="3087" max="3087" width="4.42578125" style="1" customWidth="1"/>
    <col min="3088" max="3088" width="3.5703125" style="1" customWidth="1"/>
    <col min="3089" max="3089" width="17" style="1" customWidth="1"/>
    <col min="3090" max="3090" width="11" style="1" customWidth="1"/>
    <col min="3091" max="3091" width="9.42578125" style="1" customWidth="1"/>
    <col min="3092" max="3092" width="13.28515625" style="1" customWidth="1"/>
    <col min="3093" max="3093" width="15" style="1" customWidth="1"/>
    <col min="3094" max="3339" width="9.140625" style="1"/>
    <col min="3340" max="3340" width="4.85546875" style="1" customWidth="1"/>
    <col min="3341" max="3341" width="3.28515625" style="1" customWidth="1"/>
    <col min="3342" max="3342" width="7.140625" style="1" customWidth="1"/>
    <col min="3343" max="3343" width="4.42578125" style="1" customWidth="1"/>
    <col min="3344" max="3344" width="3.5703125" style="1" customWidth="1"/>
    <col min="3345" max="3345" width="17" style="1" customWidth="1"/>
    <col min="3346" max="3346" width="11" style="1" customWidth="1"/>
    <col min="3347" max="3347" width="9.42578125" style="1" customWidth="1"/>
    <col min="3348" max="3348" width="13.28515625" style="1" customWidth="1"/>
    <col min="3349" max="3349" width="15" style="1" customWidth="1"/>
    <col min="3350" max="3595" width="9.140625" style="1"/>
    <col min="3596" max="3596" width="4.85546875" style="1" customWidth="1"/>
    <col min="3597" max="3597" width="3.28515625" style="1" customWidth="1"/>
    <col min="3598" max="3598" width="7.140625" style="1" customWidth="1"/>
    <col min="3599" max="3599" width="4.42578125" style="1" customWidth="1"/>
    <col min="3600" max="3600" width="3.5703125" style="1" customWidth="1"/>
    <col min="3601" max="3601" width="17" style="1" customWidth="1"/>
    <col min="3602" max="3602" width="11" style="1" customWidth="1"/>
    <col min="3603" max="3603" width="9.42578125" style="1" customWidth="1"/>
    <col min="3604" max="3604" width="13.28515625" style="1" customWidth="1"/>
    <col min="3605" max="3605" width="15" style="1" customWidth="1"/>
    <col min="3606" max="3851" width="9.140625" style="1"/>
    <col min="3852" max="3852" width="4.85546875" style="1" customWidth="1"/>
    <col min="3853" max="3853" width="3.28515625" style="1" customWidth="1"/>
    <col min="3854" max="3854" width="7.140625" style="1" customWidth="1"/>
    <col min="3855" max="3855" width="4.42578125" style="1" customWidth="1"/>
    <col min="3856" max="3856" width="3.5703125" style="1" customWidth="1"/>
    <col min="3857" max="3857" width="17" style="1" customWidth="1"/>
    <col min="3858" max="3858" width="11" style="1" customWidth="1"/>
    <col min="3859" max="3859" width="9.42578125" style="1" customWidth="1"/>
    <col min="3860" max="3860" width="13.28515625" style="1" customWidth="1"/>
    <col min="3861" max="3861" width="15" style="1" customWidth="1"/>
    <col min="3862" max="4107" width="9.140625" style="1"/>
    <col min="4108" max="4108" width="4.85546875" style="1" customWidth="1"/>
    <col min="4109" max="4109" width="3.28515625" style="1" customWidth="1"/>
    <col min="4110" max="4110" width="7.140625" style="1" customWidth="1"/>
    <col min="4111" max="4111" width="4.42578125" style="1" customWidth="1"/>
    <col min="4112" max="4112" width="3.5703125" style="1" customWidth="1"/>
    <col min="4113" max="4113" width="17" style="1" customWidth="1"/>
    <col min="4114" max="4114" width="11" style="1" customWidth="1"/>
    <col min="4115" max="4115" width="9.42578125" style="1" customWidth="1"/>
    <col min="4116" max="4116" width="13.28515625" style="1" customWidth="1"/>
    <col min="4117" max="4117" width="15" style="1" customWidth="1"/>
    <col min="4118" max="4363" width="9.140625" style="1"/>
    <col min="4364" max="4364" width="4.85546875" style="1" customWidth="1"/>
    <col min="4365" max="4365" width="3.28515625" style="1" customWidth="1"/>
    <col min="4366" max="4366" width="7.140625" style="1" customWidth="1"/>
    <col min="4367" max="4367" width="4.42578125" style="1" customWidth="1"/>
    <col min="4368" max="4368" width="3.5703125" style="1" customWidth="1"/>
    <col min="4369" max="4369" width="17" style="1" customWidth="1"/>
    <col min="4370" max="4370" width="11" style="1" customWidth="1"/>
    <col min="4371" max="4371" width="9.42578125" style="1" customWidth="1"/>
    <col min="4372" max="4372" width="13.28515625" style="1" customWidth="1"/>
    <col min="4373" max="4373" width="15" style="1" customWidth="1"/>
    <col min="4374" max="4619" width="9.140625" style="1"/>
    <col min="4620" max="4620" width="4.85546875" style="1" customWidth="1"/>
    <col min="4621" max="4621" width="3.28515625" style="1" customWidth="1"/>
    <col min="4622" max="4622" width="7.140625" style="1" customWidth="1"/>
    <col min="4623" max="4623" width="4.42578125" style="1" customWidth="1"/>
    <col min="4624" max="4624" width="3.5703125" style="1" customWidth="1"/>
    <col min="4625" max="4625" width="17" style="1" customWidth="1"/>
    <col min="4626" max="4626" width="11" style="1" customWidth="1"/>
    <col min="4627" max="4627" width="9.42578125" style="1" customWidth="1"/>
    <col min="4628" max="4628" width="13.28515625" style="1" customWidth="1"/>
    <col min="4629" max="4629" width="15" style="1" customWidth="1"/>
    <col min="4630" max="4875" width="9.140625" style="1"/>
    <col min="4876" max="4876" width="4.85546875" style="1" customWidth="1"/>
    <col min="4877" max="4877" width="3.28515625" style="1" customWidth="1"/>
    <col min="4878" max="4878" width="7.140625" style="1" customWidth="1"/>
    <col min="4879" max="4879" width="4.42578125" style="1" customWidth="1"/>
    <col min="4880" max="4880" width="3.5703125" style="1" customWidth="1"/>
    <col min="4881" max="4881" width="17" style="1" customWidth="1"/>
    <col min="4882" max="4882" width="11" style="1" customWidth="1"/>
    <col min="4883" max="4883" width="9.42578125" style="1" customWidth="1"/>
    <col min="4884" max="4884" width="13.28515625" style="1" customWidth="1"/>
    <col min="4885" max="4885" width="15" style="1" customWidth="1"/>
    <col min="4886" max="5131" width="9.140625" style="1"/>
    <col min="5132" max="5132" width="4.85546875" style="1" customWidth="1"/>
    <col min="5133" max="5133" width="3.28515625" style="1" customWidth="1"/>
    <col min="5134" max="5134" width="7.140625" style="1" customWidth="1"/>
    <col min="5135" max="5135" width="4.42578125" style="1" customWidth="1"/>
    <col min="5136" max="5136" width="3.5703125" style="1" customWidth="1"/>
    <col min="5137" max="5137" width="17" style="1" customWidth="1"/>
    <col min="5138" max="5138" width="11" style="1" customWidth="1"/>
    <col min="5139" max="5139" width="9.42578125" style="1" customWidth="1"/>
    <col min="5140" max="5140" width="13.28515625" style="1" customWidth="1"/>
    <col min="5141" max="5141" width="15" style="1" customWidth="1"/>
    <col min="5142" max="5387" width="9.140625" style="1"/>
    <col min="5388" max="5388" width="4.85546875" style="1" customWidth="1"/>
    <col min="5389" max="5389" width="3.28515625" style="1" customWidth="1"/>
    <col min="5390" max="5390" width="7.140625" style="1" customWidth="1"/>
    <col min="5391" max="5391" width="4.42578125" style="1" customWidth="1"/>
    <col min="5392" max="5392" width="3.5703125" style="1" customWidth="1"/>
    <col min="5393" max="5393" width="17" style="1" customWidth="1"/>
    <col min="5394" max="5394" width="11" style="1" customWidth="1"/>
    <col min="5395" max="5395" width="9.42578125" style="1" customWidth="1"/>
    <col min="5396" max="5396" width="13.28515625" style="1" customWidth="1"/>
    <col min="5397" max="5397" width="15" style="1" customWidth="1"/>
    <col min="5398" max="5643" width="9.140625" style="1"/>
    <col min="5644" max="5644" width="4.85546875" style="1" customWidth="1"/>
    <col min="5645" max="5645" width="3.28515625" style="1" customWidth="1"/>
    <col min="5646" max="5646" width="7.140625" style="1" customWidth="1"/>
    <col min="5647" max="5647" width="4.42578125" style="1" customWidth="1"/>
    <col min="5648" max="5648" width="3.5703125" style="1" customWidth="1"/>
    <col min="5649" max="5649" width="17" style="1" customWidth="1"/>
    <col min="5650" max="5650" width="11" style="1" customWidth="1"/>
    <col min="5651" max="5651" width="9.42578125" style="1" customWidth="1"/>
    <col min="5652" max="5652" width="13.28515625" style="1" customWidth="1"/>
    <col min="5653" max="5653" width="15" style="1" customWidth="1"/>
    <col min="5654" max="5899" width="9.140625" style="1"/>
    <col min="5900" max="5900" width="4.85546875" style="1" customWidth="1"/>
    <col min="5901" max="5901" width="3.28515625" style="1" customWidth="1"/>
    <col min="5902" max="5902" width="7.140625" style="1" customWidth="1"/>
    <col min="5903" max="5903" width="4.42578125" style="1" customWidth="1"/>
    <col min="5904" max="5904" width="3.5703125" style="1" customWidth="1"/>
    <col min="5905" max="5905" width="17" style="1" customWidth="1"/>
    <col min="5906" max="5906" width="11" style="1" customWidth="1"/>
    <col min="5907" max="5907" width="9.42578125" style="1" customWidth="1"/>
    <col min="5908" max="5908" width="13.28515625" style="1" customWidth="1"/>
    <col min="5909" max="5909" width="15" style="1" customWidth="1"/>
    <col min="5910" max="6155" width="9.140625" style="1"/>
    <col min="6156" max="6156" width="4.85546875" style="1" customWidth="1"/>
    <col min="6157" max="6157" width="3.28515625" style="1" customWidth="1"/>
    <col min="6158" max="6158" width="7.140625" style="1" customWidth="1"/>
    <col min="6159" max="6159" width="4.42578125" style="1" customWidth="1"/>
    <col min="6160" max="6160" width="3.5703125" style="1" customWidth="1"/>
    <col min="6161" max="6161" width="17" style="1" customWidth="1"/>
    <col min="6162" max="6162" width="11" style="1" customWidth="1"/>
    <col min="6163" max="6163" width="9.42578125" style="1" customWidth="1"/>
    <col min="6164" max="6164" width="13.28515625" style="1" customWidth="1"/>
    <col min="6165" max="6165" width="15" style="1" customWidth="1"/>
    <col min="6166" max="6411" width="9.140625" style="1"/>
    <col min="6412" max="6412" width="4.85546875" style="1" customWidth="1"/>
    <col min="6413" max="6413" width="3.28515625" style="1" customWidth="1"/>
    <col min="6414" max="6414" width="7.140625" style="1" customWidth="1"/>
    <col min="6415" max="6415" width="4.42578125" style="1" customWidth="1"/>
    <col min="6416" max="6416" width="3.5703125" style="1" customWidth="1"/>
    <col min="6417" max="6417" width="17" style="1" customWidth="1"/>
    <col min="6418" max="6418" width="11" style="1" customWidth="1"/>
    <col min="6419" max="6419" width="9.42578125" style="1" customWidth="1"/>
    <col min="6420" max="6420" width="13.28515625" style="1" customWidth="1"/>
    <col min="6421" max="6421" width="15" style="1" customWidth="1"/>
    <col min="6422" max="6667" width="9.140625" style="1"/>
    <col min="6668" max="6668" width="4.85546875" style="1" customWidth="1"/>
    <col min="6669" max="6669" width="3.28515625" style="1" customWidth="1"/>
    <col min="6670" max="6670" width="7.140625" style="1" customWidth="1"/>
    <col min="6671" max="6671" width="4.42578125" style="1" customWidth="1"/>
    <col min="6672" max="6672" width="3.5703125" style="1" customWidth="1"/>
    <col min="6673" max="6673" width="17" style="1" customWidth="1"/>
    <col min="6674" max="6674" width="11" style="1" customWidth="1"/>
    <col min="6675" max="6675" width="9.42578125" style="1" customWidth="1"/>
    <col min="6676" max="6676" width="13.28515625" style="1" customWidth="1"/>
    <col min="6677" max="6677" width="15" style="1" customWidth="1"/>
    <col min="6678" max="6923" width="9.140625" style="1"/>
    <col min="6924" max="6924" width="4.85546875" style="1" customWidth="1"/>
    <col min="6925" max="6925" width="3.28515625" style="1" customWidth="1"/>
    <col min="6926" max="6926" width="7.140625" style="1" customWidth="1"/>
    <col min="6927" max="6927" width="4.42578125" style="1" customWidth="1"/>
    <col min="6928" max="6928" width="3.5703125" style="1" customWidth="1"/>
    <col min="6929" max="6929" width="17" style="1" customWidth="1"/>
    <col min="6930" max="6930" width="11" style="1" customWidth="1"/>
    <col min="6931" max="6931" width="9.42578125" style="1" customWidth="1"/>
    <col min="6932" max="6932" width="13.28515625" style="1" customWidth="1"/>
    <col min="6933" max="6933" width="15" style="1" customWidth="1"/>
    <col min="6934" max="7179" width="9.140625" style="1"/>
    <col min="7180" max="7180" width="4.85546875" style="1" customWidth="1"/>
    <col min="7181" max="7181" width="3.28515625" style="1" customWidth="1"/>
    <col min="7182" max="7182" width="7.140625" style="1" customWidth="1"/>
    <col min="7183" max="7183" width="4.42578125" style="1" customWidth="1"/>
    <col min="7184" max="7184" width="3.5703125" style="1" customWidth="1"/>
    <col min="7185" max="7185" width="17" style="1" customWidth="1"/>
    <col min="7186" max="7186" width="11" style="1" customWidth="1"/>
    <col min="7187" max="7187" width="9.42578125" style="1" customWidth="1"/>
    <col min="7188" max="7188" width="13.28515625" style="1" customWidth="1"/>
    <col min="7189" max="7189" width="15" style="1" customWidth="1"/>
    <col min="7190" max="7435" width="9.140625" style="1"/>
    <col min="7436" max="7436" width="4.85546875" style="1" customWidth="1"/>
    <col min="7437" max="7437" width="3.28515625" style="1" customWidth="1"/>
    <col min="7438" max="7438" width="7.140625" style="1" customWidth="1"/>
    <col min="7439" max="7439" width="4.42578125" style="1" customWidth="1"/>
    <col min="7440" max="7440" width="3.5703125" style="1" customWidth="1"/>
    <col min="7441" max="7441" width="17" style="1" customWidth="1"/>
    <col min="7442" max="7442" width="11" style="1" customWidth="1"/>
    <col min="7443" max="7443" width="9.42578125" style="1" customWidth="1"/>
    <col min="7444" max="7444" width="13.28515625" style="1" customWidth="1"/>
    <col min="7445" max="7445" width="15" style="1" customWidth="1"/>
    <col min="7446" max="7691" width="9.140625" style="1"/>
    <col min="7692" max="7692" width="4.85546875" style="1" customWidth="1"/>
    <col min="7693" max="7693" width="3.28515625" style="1" customWidth="1"/>
    <col min="7694" max="7694" width="7.140625" style="1" customWidth="1"/>
    <col min="7695" max="7695" width="4.42578125" style="1" customWidth="1"/>
    <col min="7696" max="7696" width="3.5703125" style="1" customWidth="1"/>
    <col min="7697" max="7697" width="17" style="1" customWidth="1"/>
    <col min="7698" max="7698" width="11" style="1" customWidth="1"/>
    <col min="7699" max="7699" width="9.42578125" style="1" customWidth="1"/>
    <col min="7700" max="7700" width="13.28515625" style="1" customWidth="1"/>
    <col min="7701" max="7701" width="15" style="1" customWidth="1"/>
    <col min="7702" max="7947" width="9.140625" style="1"/>
    <col min="7948" max="7948" width="4.85546875" style="1" customWidth="1"/>
    <col min="7949" max="7949" width="3.28515625" style="1" customWidth="1"/>
    <col min="7950" max="7950" width="7.140625" style="1" customWidth="1"/>
    <col min="7951" max="7951" width="4.42578125" style="1" customWidth="1"/>
    <col min="7952" max="7952" width="3.5703125" style="1" customWidth="1"/>
    <col min="7953" max="7953" width="17" style="1" customWidth="1"/>
    <col min="7954" max="7954" width="11" style="1" customWidth="1"/>
    <col min="7955" max="7955" width="9.42578125" style="1" customWidth="1"/>
    <col min="7956" max="7956" width="13.28515625" style="1" customWidth="1"/>
    <col min="7957" max="7957" width="15" style="1" customWidth="1"/>
    <col min="7958" max="8203" width="9.140625" style="1"/>
    <col min="8204" max="8204" width="4.85546875" style="1" customWidth="1"/>
    <col min="8205" max="8205" width="3.28515625" style="1" customWidth="1"/>
    <col min="8206" max="8206" width="7.140625" style="1" customWidth="1"/>
    <col min="8207" max="8207" width="4.42578125" style="1" customWidth="1"/>
    <col min="8208" max="8208" width="3.5703125" style="1" customWidth="1"/>
    <col min="8209" max="8209" width="17" style="1" customWidth="1"/>
    <col min="8210" max="8210" width="11" style="1" customWidth="1"/>
    <col min="8211" max="8211" width="9.42578125" style="1" customWidth="1"/>
    <col min="8212" max="8212" width="13.28515625" style="1" customWidth="1"/>
    <col min="8213" max="8213" width="15" style="1" customWidth="1"/>
    <col min="8214" max="8459" width="9.140625" style="1"/>
    <col min="8460" max="8460" width="4.85546875" style="1" customWidth="1"/>
    <col min="8461" max="8461" width="3.28515625" style="1" customWidth="1"/>
    <col min="8462" max="8462" width="7.140625" style="1" customWidth="1"/>
    <col min="8463" max="8463" width="4.42578125" style="1" customWidth="1"/>
    <col min="8464" max="8464" width="3.5703125" style="1" customWidth="1"/>
    <col min="8465" max="8465" width="17" style="1" customWidth="1"/>
    <col min="8466" max="8466" width="11" style="1" customWidth="1"/>
    <col min="8467" max="8467" width="9.42578125" style="1" customWidth="1"/>
    <col min="8468" max="8468" width="13.28515625" style="1" customWidth="1"/>
    <col min="8469" max="8469" width="15" style="1" customWidth="1"/>
    <col min="8470" max="8715" width="9.140625" style="1"/>
    <col min="8716" max="8716" width="4.85546875" style="1" customWidth="1"/>
    <col min="8717" max="8717" width="3.28515625" style="1" customWidth="1"/>
    <col min="8718" max="8718" width="7.140625" style="1" customWidth="1"/>
    <col min="8719" max="8719" width="4.42578125" style="1" customWidth="1"/>
    <col min="8720" max="8720" width="3.5703125" style="1" customWidth="1"/>
    <col min="8721" max="8721" width="17" style="1" customWidth="1"/>
    <col min="8722" max="8722" width="11" style="1" customWidth="1"/>
    <col min="8723" max="8723" width="9.42578125" style="1" customWidth="1"/>
    <col min="8724" max="8724" width="13.28515625" style="1" customWidth="1"/>
    <col min="8725" max="8725" width="15" style="1" customWidth="1"/>
    <col min="8726" max="8971" width="9.140625" style="1"/>
    <col min="8972" max="8972" width="4.85546875" style="1" customWidth="1"/>
    <col min="8973" max="8973" width="3.28515625" style="1" customWidth="1"/>
    <col min="8974" max="8974" width="7.140625" style="1" customWidth="1"/>
    <col min="8975" max="8975" width="4.42578125" style="1" customWidth="1"/>
    <col min="8976" max="8976" width="3.5703125" style="1" customWidth="1"/>
    <col min="8977" max="8977" width="17" style="1" customWidth="1"/>
    <col min="8978" max="8978" width="11" style="1" customWidth="1"/>
    <col min="8979" max="8979" width="9.42578125" style="1" customWidth="1"/>
    <col min="8980" max="8980" width="13.28515625" style="1" customWidth="1"/>
    <col min="8981" max="8981" width="15" style="1" customWidth="1"/>
    <col min="8982" max="9227" width="9.140625" style="1"/>
    <col min="9228" max="9228" width="4.85546875" style="1" customWidth="1"/>
    <col min="9229" max="9229" width="3.28515625" style="1" customWidth="1"/>
    <col min="9230" max="9230" width="7.140625" style="1" customWidth="1"/>
    <col min="9231" max="9231" width="4.42578125" style="1" customWidth="1"/>
    <col min="9232" max="9232" width="3.5703125" style="1" customWidth="1"/>
    <col min="9233" max="9233" width="17" style="1" customWidth="1"/>
    <col min="9234" max="9234" width="11" style="1" customWidth="1"/>
    <col min="9235" max="9235" width="9.42578125" style="1" customWidth="1"/>
    <col min="9236" max="9236" width="13.28515625" style="1" customWidth="1"/>
    <col min="9237" max="9237" width="15" style="1" customWidth="1"/>
    <col min="9238" max="9483" width="9.140625" style="1"/>
    <col min="9484" max="9484" width="4.85546875" style="1" customWidth="1"/>
    <col min="9485" max="9485" width="3.28515625" style="1" customWidth="1"/>
    <col min="9486" max="9486" width="7.140625" style="1" customWidth="1"/>
    <col min="9487" max="9487" width="4.42578125" style="1" customWidth="1"/>
    <col min="9488" max="9488" width="3.5703125" style="1" customWidth="1"/>
    <col min="9489" max="9489" width="17" style="1" customWidth="1"/>
    <col min="9490" max="9490" width="11" style="1" customWidth="1"/>
    <col min="9491" max="9491" width="9.42578125" style="1" customWidth="1"/>
    <col min="9492" max="9492" width="13.28515625" style="1" customWidth="1"/>
    <col min="9493" max="9493" width="15" style="1" customWidth="1"/>
    <col min="9494" max="9739" width="9.140625" style="1"/>
    <col min="9740" max="9740" width="4.85546875" style="1" customWidth="1"/>
    <col min="9741" max="9741" width="3.28515625" style="1" customWidth="1"/>
    <col min="9742" max="9742" width="7.140625" style="1" customWidth="1"/>
    <col min="9743" max="9743" width="4.42578125" style="1" customWidth="1"/>
    <col min="9744" max="9744" width="3.5703125" style="1" customWidth="1"/>
    <col min="9745" max="9745" width="17" style="1" customWidth="1"/>
    <col min="9746" max="9746" width="11" style="1" customWidth="1"/>
    <col min="9747" max="9747" width="9.42578125" style="1" customWidth="1"/>
    <col min="9748" max="9748" width="13.28515625" style="1" customWidth="1"/>
    <col min="9749" max="9749" width="15" style="1" customWidth="1"/>
    <col min="9750" max="9995" width="9.140625" style="1"/>
    <col min="9996" max="9996" width="4.85546875" style="1" customWidth="1"/>
    <col min="9997" max="9997" width="3.28515625" style="1" customWidth="1"/>
    <col min="9998" max="9998" width="7.140625" style="1" customWidth="1"/>
    <col min="9999" max="9999" width="4.42578125" style="1" customWidth="1"/>
    <col min="10000" max="10000" width="3.5703125" style="1" customWidth="1"/>
    <col min="10001" max="10001" width="17" style="1" customWidth="1"/>
    <col min="10002" max="10002" width="11" style="1" customWidth="1"/>
    <col min="10003" max="10003" width="9.42578125" style="1" customWidth="1"/>
    <col min="10004" max="10004" width="13.28515625" style="1" customWidth="1"/>
    <col min="10005" max="10005" width="15" style="1" customWidth="1"/>
    <col min="10006" max="10251" width="9.140625" style="1"/>
    <col min="10252" max="10252" width="4.85546875" style="1" customWidth="1"/>
    <col min="10253" max="10253" width="3.28515625" style="1" customWidth="1"/>
    <col min="10254" max="10254" width="7.140625" style="1" customWidth="1"/>
    <col min="10255" max="10255" width="4.42578125" style="1" customWidth="1"/>
    <col min="10256" max="10256" width="3.5703125" style="1" customWidth="1"/>
    <col min="10257" max="10257" width="17" style="1" customWidth="1"/>
    <col min="10258" max="10258" width="11" style="1" customWidth="1"/>
    <col min="10259" max="10259" width="9.42578125" style="1" customWidth="1"/>
    <col min="10260" max="10260" width="13.28515625" style="1" customWidth="1"/>
    <col min="10261" max="10261" width="15" style="1" customWidth="1"/>
    <col min="10262" max="10507" width="9.140625" style="1"/>
    <col min="10508" max="10508" width="4.85546875" style="1" customWidth="1"/>
    <col min="10509" max="10509" width="3.28515625" style="1" customWidth="1"/>
    <col min="10510" max="10510" width="7.140625" style="1" customWidth="1"/>
    <col min="10511" max="10511" width="4.42578125" style="1" customWidth="1"/>
    <col min="10512" max="10512" width="3.5703125" style="1" customWidth="1"/>
    <col min="10513" max="10513" width="17" style="1" customWidth="1"/>
    <col min="10514" max="10514" width="11" style="1" customWidth="1"/>
    <col min="10515" max="10515" width="9.42578125" style="1" customWidth="1"/>
    <col min="10516" max="10516" width="13.28515625" style="1" customWidth="1"/>
    <col min="10517" max="10517" width="15" style="1" customWidth="1"/>
    <col min="10518" max="10763" width="9.140625" style="1"/>
    <col min="10764" max="10764" width="4.85546875" style="1" customWidth="1"/>
    <col min="10765" max="10765" width="3.28515625" style="1" customWidth="1"/>
    <col min="10766" max="10766" width="7.140625" style="1" customWidth="1"/>
    <col min="10767" max="10767" width="4.42578125" style="1" customWidth="1"/>
    <col min="10768" max="10768" width="3.5703125" style="1" customWidth="1"/>
    <col min="10769" max="10769" width="17" style="1" customWidth="1"/>
    <col min="10770" max="10770" width="11" style="1" customWidth="1"/>
    <col min="10771" max="10771" width="9.42578125" style="1" customWidth="1"/>
    <col min="10772" max="10772" width="13.28515625" style="1" customWidth="1"/>
    <col min="10773" max="10773" width="15" style="1" customWidth="1"/>
    <col min="10774" max="11019" width="9.140625" style="1"/>
    <col min="11020" max="11020" width="4.85546875" style="1" customWidth="1"/>
    <col min="11021" max="11021" width="3.28515625" style="1" customWidth="1"/>
    <col min="11022" max="11022" width="7.140625" style="1" customWidth="1"/>
    <col min="11023" max="11023" width="4.42578125" style="1" customWidth="1"/>
    <col min="11024" max="11024" width="3.5703125" style="1" customWidth="1"/>
    <col min="11025" max="11025" width="17" style="1" customWidth="1"/>
    <col min="11026" max="11026" width="11" style="1" customWidth="1"/>
    <col min="11027" max="11027" width="9.42578125" style="1" customWidth="1"/>
    <col min="11028" max="11028" width="13.28515625" style="1" customWidth="1"/>
    <col min="11029" max="11029" width="15" style="1" customWidth="1"/>
    <col min="11030" max="11275" width="9.140625" style="1"/>
    <col min="11276" max="11276" width="4.85546875" style="1" customWidth="1"/>
    <col min="11277" max="11277" width="3.28515625" style="1" customWidth="1"/>
    <col min="11278" max="11278" width="7.140625" style="1" customWidth="1"/>
    <col min="11279" max="11279" width="4.42578125" style="1" customWidth="1"/>
    <col min="11280" max="11280" width="3.5703125" style="1" customWidth="1"/>
    <col min="11281" max="11281" width="17" style="1" customWidth="1"/>
    <col min="11282" max="11282" width="11" style="1" customWidth="1"/>
    <col min="11283" max="11283" width="9.42578125" style="1" customWidth="1"/>
    <col min="11284" max="11284" width="13.28515625" style="1" customWidth="1"/>
    <col min="11285" max="11285" width="15" style="1" customWidth="1"/>
    <col min="11286" max="11531" width="9.140625" style="1"/>
    <col min="11532" max="11532" width="4.85546875" style="1" customWidth="1"/>
    <col min="11533" max="11533" width="3.28515625" style="1" customWidth="1"/>
    <col min="11534" max="11534" width="7.140625" style="1" customWidth="1"/>
    <col min="11535" max="11535" width="4.42578125" style="1" customWidth="1"/>
    <col min="11536" max="11536" width="3.5703125" style="1" customWidth="1"/>
    <col min="11537" max="11537" width="17" style="1" customWidth="1"/>
    <col min="11538" max="11538" width="11" style="1" customWidth="1"/>
    <col min="11539" max="11539" width="9.42578125" style="1" customWidth="1"/>
    <col min="11540" max="11540" width="13.28515625" style="1" customWidth="1"/>
    <col min="11541" max="11541" width="15" style="1" customWidth="1"/>
    <col min="11542" max="11787" width="9.140625" style="1"/>
    <col min="11788" max="11788" width="4.85546875" style="1" customWidth="1"/>
    <col min="11789" max="11789" width="3.28515625" style="1" customWidth="1"/>
    <col min="11790" max="11790" width="7.140625" style="1" customWidth="1"/>
    <col min="11791" max="11791" width="4.42578125" style="1" customWidth="1"/>
    <col min="11792" max="11792" width="3.5703125" style="1" customWidth="1"/>
    <col min="11793" max="11793" width="17" style="1" customWidth="1"/>
    <col min="11794" max="11794" width="11" style="1" customWidth="1"/>
    <col min="11795" max="11795" width="9.42578125" style="1" customWidth="1"/>
    <col min="11796" max="11796" width="13.28515625" style="1" customWidth="1"/>
    <col min="11797" max="11797" width="15" style="1" customWidth="1"/>
    <col min="11798" max="12043" width="9.140625" style="1"/>
    <col min="12044" max="12044" width="4.85546875" style="1" customWidth="1"/>
    <col min="12045" max="12045" width="3.28515625" style="1" customWidth="1"/>
    <col min="12046" max="12046" width="7.140625" style="1" customWidth="1"/>
    <col min="12047" max="12047" width="4.42578125" style="1" customWidth="1"/>
    <col min="12048" max="12048" width="3.5703125" style="1" customWidth="1"/>
    <col min="12049" max="12049" width="17" style="1" customWidth="1"/>
    <col min="12050" max="12050" width="11" style="1" customWidth="1"/>
    <col min="12051" max="12051" width="9.42578125" style="1" customWidth="1"/>
    <col min="12052" max="12052" width="13.28515625" style="1" customWidth="1"/>
    <col min="12053" max="12053" width="15" style="1" customWidth="1"/>
    <col min="12054" max="12299" width="9.140625" style="1"/>
    <col min="12300" max="12300" width="4.85546875" style="1" customWidth="1"/>
    <col min="12301" max="12301" width="3.28515625" style="1" customWidth="1"/>
    <col min="12302" max="12302" width="7.140625" style="1" customWidth="1"/>
    <col min="12303" max="12303" width="4.42578125" style="1" customWidth="1"/>
    <col min="12304" max="12304" width="3.5703125" style="1" customWidth="1"/>
    <col min="12305" max="12305" width="17" style="1" customWidth="1"/>
    <col min="12306" max="12306" width="11" style="1" customWidth="1"/>
    <col min="12307" max="12307" width="9.42578125" style="1" customWidth="1"/>
    <col min="12308" max="12308" width="13.28515625" style="1" customWidth="1"/>
    <col min="12309" max="12309" width="15" style="1" customWidth="1"/>
    <col min="12310" max="12555" width="9.140625" style="1"/>
    <col min="12556" max="12556" width="4.85546875" style="1" customWidth="1"/>
    <col min="12557" max="12557" width="3.28515625" style="1" customWidth="1"/>
    <col min="12558" max="12558" width="7.140625" style="1" customWidth="1"/>
    <col min="12559" max="12559" width="4.42578125" style="1" customWidth="1"/>
    <col min="12560" max="12560" width="3.5703125" style="1" customWidth="1"/>
    <col min="12561" max="12561" width="17" style="1" customWidth="1"/>
    <col min="12562" max="12562" width="11" style="1" customWidth="1"/>
    <col min="12563" max="12563" width="9.42578125" style="1" customWidth="1"/>
    <col min="12564" max="12564" width="13.28515625" style="1" customWidth="1"/>
    <col min="12565" max="12565" width="15" style="1" customWidth="1"/>
    <col min="12566" max="12811" width="9.140625" style="1"/>
    <col min="12812" max="12812" width="4.85546875" style="1" customWidth="1"/>
    <col min="12813" max="12813" width="3.28515625" style="1" customWidth="1"/>
    <col min="12814" max="12814" width="7.140625" style="1" customWidth="1"/>
    <col min="12815" max="12815" width="4.42578125" style="1" customWidth="1"/>
    <col min="12816" max="12816" width="3.5703125" style="1" customWidth="1"/>
    <col min="12817" max="12817" width="17" style="1" customWidth="1"/>
    <col min="12818" max="12818" width="11" style="1" customWidth="1"/>
    <col min="12819" max="12819" width="9.42578125" style="1" customWidth="1"/>
    <col min="12820" max="12820" width="13.28515625" style="1" customWidth="1"/>
    <col min="12821" max="12821" width="15" style="1" customWidth="1"/>
    <col min="12822" max="13067" width="9.140625" style="1"/>
    <col min="13068" max="13068" width="4.85546875" style="1" customWidth="1"/>
    <col min="13069" max="13069" width="3.28515625" style="1" customWidth="1"/>
    <col min="13070" max="13070" width="7.140625" style="1" customWidth="1"/>
    <col min="13071" max="13071" width="4.42578125" style="1" customWidth="1"/>
    <col min="13072" max="13072" width="3.5703125" style="1" customWidth="1"/>
    <col min="13073" max="13073" width="17" style="1" customWidth="1"/>
    <col min="13074" max="13074" width="11" style="1" customWidth="1"/>
    <col min="13075" max="13075" width="9.42578125" style="1" customWidth="1"/>
    <col min="13076" max="13076" width="13.28515625" style="1" customWidth="1"/>
    <col min="13077" max="13077" width="15" style="1" customWidth="1"/>
    <col min="13078" max="13323" width="9.140625" style="1"/>
    <col min="13324" max="13324" width="4.85546875" style="1" customWidth="1"/>
    <col min="13325" max="13325" width="3.28515625" style="1" customWidth="1"/>
    <col min="13326" max="13326" width="7.140625" style="1" customWidth="1"/>
    <col min="13327" max="13327" width="4.42578125" style="1" customWidth="1"/>
    <col min="13328" max="13328" width="3.5703125" style="1" customWidth="1"/>
    <col min="13329" max="13329" width="17" style="1" customWidth="1"/>
    <col min="13330" max="13330" width="11" style="1" customWidth="1"/>
    <col min="13331" max="13331" width="9.42578125" style="1" customWidth="1"/>
    <col min="13332" max="13332" width="13.28515625" style="1" customWidth="1"/>
    <col min="13333" max="13333" width="15" style="1" customWidth="1"/>
    <col min="13334" max="13579" width="9.140625" style="1"/>
    <col min="13580" max="13580" width="4.85546875" style="1" customWidth="1"/>
    <col min="13581" max="13581" width="3.28515625" style="1" customWidth="1"/>
    <col min="13582" max="13582" width="7.140625" style="1" customWidth="1"/>
    <col min="13583" max="13583" width="4.42578125" style="1" customWidth="1"/>
    <col min="13584" max="13584" width="3.5703125" style="1" customWidth="1"/>
    <col min="13585" max="13585" width="17" style="1" customWidth="1"/>
    <col min="13586" max="13586" width="11" style="1" customWidth="1"/>
    <col min="13587" max="13587" width="9.42578125" style="1" customWidth="1"/>
    <col min="13588" max="13588" width="13.28515625" style="1" customWidth="1"/>
    <col min="13589" max="13589" width="15" style="1" customWidth="1"/>
    <col min="13590" max="13835" width="9.140625" style="1"/>
    <col min="13836" max="13836" width="4.85546875" style="1" customWidth="1"/>
    <col min="13837" max="13837" width="3.28515625" style="1" customWidth="1"/>
    <col min="13838" max="13838" width="7.140625" style="1" customWidth="1"/>
    <col min="13839" max="13839" width="4.42578125" style="1" customWidth="1"/>
    <col min="13840" max="13840" width="3.5703125" style="1" customWidth="1"/>
    <col min="13841" max="13841" width="17" style="1" customWidth="1"/>
    <col min="13842" max="13842" width="11" style="1" customWidth="1"/>
    <col min="13843" max="13843" width="9.42578125" style="1" customWidth="1"/>
    <col min="13844" max="13844" width="13.28515625" style="1" customWidth="1"/>
    <col min="13845" max="13845" width="15" style="1" customWidth="1"/>
    <col min="13846" max="14091" width="9.140625" style="1"/>
    <col min="14092" max="14092" width="4.85546875" style="1" customWidth="1"/>
    <col min="14093" max="14093" width="3.28515625" style="1" customWidth="1"/>
    <col min="14094" max="14094" width="7.140625" style="1" customWidth="1"/>
    <col min="14095" max="14095" width="4.42578125" style="1" customWidth="1"/>
    <col min="14096" max="14096" width="3.5703125" style="1" customWidth="1"/>
    <col min="14097" max="14097" width="17" style="1" customWidth="1"/>
    <col min="14098" max="14098" width="11" style="1" customWidth="1"/>
    <col min="14099" max="14099" width="9.42578125" style="1" customWidth="1"/>
    <col min="14100" max="14100" width="13.28515625" style="1" customWidth="1"/>
    <col min="14101" max="14101" width="15" style="1" customWidth="1"/>
    <col min="14102" max="14347" width="9.140625" style="1"/>
    <col min="14348" max="14348" width="4.85546875" style="1" customWidth="1"/>
    <col min="14349" max="14349" width="3.28515625" style="1" customWidth="1"/>
    <col min="14350" max="14350" width="7.140625" style="1" customWidth="1"/>
    <col min="14351" max="14351" width="4.42578125" style="1" customWidth="1"/>
    <col min="14352" max="14352" width="3.5703125" style="1" customWidth="1"/>
    <col min="14353" max="14353" width="17" style="1" customWidth="1"/>
    <col min="14354" max="14354" width="11" style="1" customWidth="1"/>
    <col min="14355" max="14355" width="9.42578125" style="1" customWidth="1"/>
    <col min="14356" max="14356" width="13.28515625" style="1" customWidth="1"/>
    <col min="14357" max="14357" width="15" style="1" customWidth="1"/>
    <col min="14358" max="14603" width="9.140625" style="1"/>
    <col min="14604" max="14604" width="4.85546875" style="1" customWidth="1"/>
    <col min="14605" max="14605" width="3.28515625" style="1" customWidth="1"/>
    <col min="14606" max="14606" width="7.140625" style="1" customWidth="1"/>
    <col min="14607" max="14607" width="4.42578125" style="1" customWidth="1"/>
    <col min="14608" max="14608" width="3.5703125" style="1" customWidth="1"/>
    <col min="14609" max="14609" width="17" style="1" customWidth="1"/>
    <col min="14610" max="14610" width="11" style="1" customWidth="1"/>
    <col min="14611" max="14611" width="9.42578125" style="1" customWidth="1"/>
    <col min="14612" max="14612" width="13.28515625" style="1" customWidth="1"/>
    <col min="14613" max="14613" width="15" style="1" customWidth="1"/>
    <col min="14614" max="14859" width="9.140625" style="1"/>
    <col min="14860" max="14860" width="4.85546875" style="1" customWidth="1"/>
    <col min="14861" max="14861" width="3.28515625" style="1" customWidth="1"/>
    <col min="14862" max="14862" width="7.140625" style="1" customWidth="1"/>
    <col min="14863" max="14863" width="4.42578125" style="1" customWidth="1"/>
    <col min="14864" max="14864" width="3.5703125" style="1" customWidth="1"/>
    <col min="14865" max="14865" width="17" style="1" customWidth="1"/>
    <col min="14866" max="14866" width="11" style="1" customWidth="1"/>
    <col min="14867" max="14867" width="9.42578125" style="1" customWidth="1"/>
    <col min="14868" max="14868" width="13.28515625" style="1" customWidth="1"/>
    <col min="14869" max="14869" width="15" style="1" customWidth="1"/>
    <col min="14870" max="15115" width="9.140625" style="1"/>
    <col min="15116" max="15116" width="4.85546875" style="1" customWidth="1"/>
    <col min="15117" max="15117" width="3.28515625" style="1" customWidth="1"/>
    <col min="15118" max="15118" width="7.140625" style="1" customWidth="1"/>
    <col min="15119" max="15119" width="4.42578125" style="1" customWidth="1"/>
    <col min="15120" max="15120" width="3.5703125" style="1" customWidth="1"/>
    <col min="15121" max="15121" width="17" style="1" customWidth="1"/>
    <col min="15122" max="15122" width="11" style="1" customWidth="1"/>
    <col min="15123" max="15123" width="9.42578125" style="1" customWidth="1"/>
    <col min="15124" max="15124" width="13.28515625" style="1" customWidth="1"/>
    <col min="15125" max="15125" width="15" style="1" customWidth="1"/>
    <col min="15126" max="15371" width="9.140625" style="1"/>
    <col min="15372" max="15372" width="4.85546875" style="1" customWidth="1"/>
    <col min="15373" max="15373" width="3.28515625" style="1" customWidth="1"/>
    <col min="15374" max="15374" width="7.140625" style="1" customWidth="1"/>
    <col min="15375" max="15375" width="4.42578125" style="1" customWidth="1"/>
    <col min="15376" max="15376" width="3.5703125" style="1" customWidth="1"/>
    <col min="15377" max="15377" width="17" style="1" customWidth="1"/>
    <col min="15378" max="15378" width="11" style="1" customWidth="1"/>
    <col min="15379" max="15379" width="9.42578125" style="1" customWidth="1"/>
    <col min="15380" max="15380" width="13.28515625" style="1" customWidth="1"/>
    <col min="15381" max="15381" width="15" style="1" customWidth="1"/>
    <col min="15382" max="15627" width="9.140625" style="1"/>
    <col min="15628" max="15628" width="4.85546875" style="1" customWidth="1"/>
    <col min="15629" max="15629" width="3.28515625" style="1" customWidth="1"/>
    <col min="15630" max="15630" width="7.140625" style="1" customWidth="1"/>
    <col min="15631" max="15631" width="4.42578125" style="1" customWidth="1"/>
    <col min="15632" max="15632" width="3.5703125" style="1" customWidth="1"/>
    <col min="15633" max="15633" width="17" style="1" customWidth="1"/>
    <col min="15634" max="15634" width="11" style="1" customWidth="1"/>
    <col min="15635" max="15635" width="9.42578125" style="1" customWidth="1"/>
    <col min="15636" max="15636" width="13.28515625" style="1" customWidth="1"/>
    <col min="15637" max="15637" width="15" style="1" customWidth="1"/>
    <col min="15638" max="15883" width="9.140625" style="1"/>
    <col min="15884" max="15884" width="4.85546875" style="1" customWidth="1"/>
    <col min="15885" max="15885" width="3.28515625" style="1" customWidth="1"/>
    <col min="15886" max="15886" width="7.140625" style="1" customWidth="1"/>
    <col min="15887" max="15887" width="4.42578125" style="1" customWidth="1"/>
    <col min="15888" max="15888" width="3.5703125" style="1" customWidth="1"/>
    <col min="15889" max="15889" width="17" style="1" customWidth="1"/>
    <col min="15890" max="15890" width="11" style="1" customWidth="1"/>
    <col min="15891" max="15891" width="9.42578125" style="1" customWidth="1"/>
    <col min="15892" max="15892" width="13.28515625" style="1" customWidth="1"/>
    <col min="15893" max="15893" width="15" style="1" customWidth="1"/>
    <col min="15894" max="16139" width="9.140625" style="1"/>
    <col min="16140" max="16140" width="4.85546875" style="1" customWidth="1"/>
    <col min="16141" max="16141" width="3.28515625" style="1" customWidth="1"/>
    <col min="16142" max="16142" width="7.140625" style="1" customWidth="1"/>
    <col min="16143" max="16143" width="4.42578125" style="1" customWidth="1"/>
    <col min="16144" max="16144" width="3.5703125" style="1" customWidth="1"/>
    <col min="16145" max="16145" width="17" style="1" customWidth="1"/>
    <col min="16146" max="16146" width="11" style="1" customWidth="1"/>
    <col min="16147" max="16147" width="9.42578125" style="1" customWidth="1"/>
    <col min="16148" max="16148" width="13.28515625" style="1" customWidth="1"/>
    <col min="16149" max="16149" width="15" style="1" customWidth="1"/>
    <col min="16150" max="16384" width="9.140625" style="1"/>
  </cols>
  <sheetData>
    <row r="1" spans="1:21" x14ac:dyDescent="0.25">
      <c r="A1" s="49"/>
      <c r="B1" s="50"/>
      <c r="C1" s="50"/>
      <c r="D1" s="50"/>
      <c r="E1" s="50"/>
      <c r="F1" s="50"/>
      <c r="G1" s="50"/>
      <c r="H1" s="50"/>
      <c r="I1" s="50"/>
      <c r="J1" s="51"/>
      <c r="L1" s="41"/>
      <c r="M1" s="42"/>
      <c r="N1" s="42"/>
      <c r="O1" s="42"/>
      <c r="P1" s="42"/>
      <c r="Q1" s="42"/>
      <c r="R1" s="42"/>
      <c r="S1" s="42"/>
      <c r="T1" s="42"/>
      <c r="U1" s="43"/>
    </row>
    <row r="2" spans="1:21" x14ac:dyDescent="0.2">
      <c r="A2" s="78" t="s">
        <v>40</v>
      </c>
      <c r="B2" s="54" t="s">
        <v>41</v>
      </c>
      <c r="C2" s="26"/>
      <c r="D2" s="26"/>
      <c r="E2" s="26"/>
      <c r="F2" s="26"/>
      <c r="G2" s="26"/>
      <c r="H2" s="38"/>
      <c r="I2" s="26"/>
      <c r="J2" s="15"/>
      <c r="L2" s="30"/>
      <c r="M2" s="31"/>
      <c r="N2" s="31"/>
      <c r="O2" s="31"/>
      <c r="P2" s="31"/>
      <c r="Q2" s="31"/>
      <c r="R2" s="31"/>
      <c r="S2" s="36"/>
      <c r="T2" s="31"/>
      <c r="U2" s="32"/>
    </row>
    <row r="3" spans="1:21" x14ac:dyDescent="0.25">
      <c r="A3" s="12"/>
      <c r="B3" s="26"/>
      <c r="C3" s="26"/>
      <c r="D3" s="26"/>
      <c r="E3" s="26"/>
      <c r="F3" s="26"/>
      <c r="G3" s="26"/>
      <c r="H3" s="26"/>
      <c r="I3" s="26"/>
      <c r="J3" s="15"/>
      <c r="L3" s="30"/>
      <c r="M3" s="31"/>
      <c r="N3" s="31"/>
      <c r="O3" s="31"/>
      <c r="P3" s="31"/>
      <c r="Q3" s="31"/>
      <c r="R3" s="31"/>
      <c r="S3" s="31"/>
      <c r="T3" s="31"/>
      <c r="U3" s="32"/>
    </row>
    <row r="4" spans="1:21" x14ac:dyDescent="0.25">
      <c r="A4" s="12"/>
      <c r="B4" s="26"/>
      <c r="C4" s="26"/>
      <c r="D4" s="26"/>
      <c r="E4" s="26"/>
      <c r="F4" s="26"/>
      <c r="G4" s="26"/>
      <c r="H4" s="26"/>
      <c r="I4" s="26"/>
      <c r="J4" s="35"/>
      <c r="K4" s="36"/>
      <c r="L4" s="30"/>
      <c r="M4" s="31"/>
      <c r="N4" s="31"/>
      <c r="O4" s="31"/>
      <c r="P4" s="31"/>
      <c r="Q4" s="31"/>
      <c r="R4" s="31"/>
      <c r="S4" s="31"/>
      <c r="T4" s="31"/>
      <c r="U4" s="44"/>
    </row>
    <row r="5" spans="1:21" x14ac:dyDescent="0.25">
      <c r="A5" s="12"/>
      <c r="B5" s="26"/>
      <c r="C5" s="26"/>
      <c r="D5" s="26"/>
      <c r="E5" s="26"/>
      <c r="F5" s="26"/>
      <c r="G5" s="26"/>
      <c r="H5" s="26"/>
      <c r="I5" s="26"/>
      <c r="J5" s="35"/>
      <c r="K5" s="36"/>
      <c r="L5" s="30"/>
      <c r="M5" s="31"/>
      <c r="N5" s="31"/>
      <c r="O5" s="31"/>
      <c r="P5" s="31"/>
      <c r="Q5" s="31"/>
      <c r="R5" s="31"/>
      <c r="S5" s="31"/>
      <c r="T5" s="31"/>
      <c r="U5" s="44"/>
    </row>
    <row r="6" spans="1:21" x14ac:dyDescent="0.25">
      <c r="A6" s="12"/>
      <c r="B6" s="26"/>
      <c r="C6" s="26"/>
      <c r="D6" s="26"/>
      <c r="E6" s="26"/>
      <c r="F6" s="26"/>
      <c r="G6" s="26"/>
      <c r="H6" s="26"/>
      <c r="I6" s="26"/>
      <c r="J6" s="35"/>
      <c r="K6" s="36"/>
      <c r="L6" s="30"/>
      <c r="M6" s="31"/>
      <c r="N6" s="31"/>
      <c r="O6" s="31"/>
      <c r="P6" s="31"/>
      <c r="Q6" s="31"/>
      <c r="R6" s="31"/>
      <c r="S6" s="31"/>
      <c r="T6" s="31"/>
      <c r="U6" s="44"/>
    </row>
    <row r="7" spans="1:21" x14ac:dyDescent="0.25">
      <c r="A7" s="79"/>
      <c r="B7" s="39"/>
      <c r="C7" s="39"/>
      <c r="D7" s="39"/>
      <c r="E7" s="39"/>
      <c r="F7" s="39"/>
      <c r="G7" s="39"/>
      <c r="H7" s="39"/>
      <c r="I7" s="39"/>
      <c r="J7" s="46"/>
      <c r="K7" s="37"/>
      <c r="L7" s="327" t="s">
        <v>0</v>
      </c>
      <c r="M7" s="328"/>
      <c r="N7" s="328"/>
      <c r="O7" s="328"/>
      <c r="P7" s="328"/>
      <c r="Q7" s="328"/>
      <c r="R7" s="328"/>
      <c r="S7" s="328"/>
      <c r="T7" s="328"/>
      <c r="U7" s="329"/>
    </row>
    <row r="8" spans="1:21" x14ac:dyDescent="0.25">
      <c r="A8" s="79"/>
      <c r="B8" s="39"/>
      <c r="C8" s="39"/>
      <c r="D8" s="39"/>
      <c r="E8" s="39"/>
      <c r="F8" s="39"/>
      <c r="G8" s="39"/>
      <c r="H8" s="39"/>
      <c r="I8" s="39"/>
      <c r="J8" s="46"/>
      <c r="K8" s="37"/>
      <c r="L8" s="327" t="s">
        <v>1</v>
      </c>
      <c r="M8" s="328"/>
      <c r="N8" s="328"/>
      <c r="O8" s="328"/>
      <c r="P8" s="328"/>
      <c r="Q8" s="328"/>
      <c r="R8" s="328"/>
      <c r="S8" s="328"/>
      <c r="T8" s="328"/>
      <c r="U8" s="329"/>
    </row>
    <row r="9" spans="1:21" x14ac:dyDescent="0.25">
      <c r="A9" s="12"/>
      <c r="B9" s="26"/>
      <c r="C9" s="26"/>
      <c r="D9" s="26"/>
      <c r="E9" s="26"/>
      <c r="F9" s="26"/>
      <c r="G9" s="26"/>
      <c r="H9" s="26"/>
      <c r="I9" s="26"/>
      <c r="J9" s="35"/>
      <c r="K9" s="36"/>
      <c r="L9" s="30"/>
      <c r="M9" s="31"/>
      <c r="N9" s="31"/>
      <c r="O9" s="31"/>
      <c r="P9" s="31"/>
      <c r="Q9" s="31"/>
      <c r="R9" s="31"/>
      <c r="S9" s="31"/>
      <c r="T9" s="31"/>
      <c r="U9" s="44"/>
    </row>
    <row r="10" spans="1:21" x14ac:dyDescent="0.25">
      <c r="A10" s="12"/>
      <c r="B10" s="26"/>
      <c r="C10" s="26"/>
      <c r="D10" s="26"/>
      <c r="E10" s="26"/>
      <c r="F10" s="26"/>
      <c r="G10" s="26"/>
      <c r="H10" s="26"/>
      <c r="I10" s="26"/>
      <c r="J10" s="15"/>
      <c r="K10" s="26"/>
      <c r="L10" s="12"/>
      <c r="M10" s="26"/>
      <c r="N10" s="26"/>
      <c r="O10" s="26"/>
      <c r="P10" s="26"/>
      <c r="Q10" s="26"/>
      <c r="R10" s="26"/>
      <c r="S10" s="26" t="s">
        <v>2</v>
      </c>
      <c r="T10" s="26"/>
      <c r="U10" s="15"/>
    </row>
    <row r="11" spans="1:21" x14ac:dyDescent="0.25">
      <c r="A11" s="12"/>
      <c r="B11" s="26"/>
      <c r="C11" s="26"/>
      <c r="D11" s="26"/>
      <c r="E11" s="26"/>
      <c r="F11" s="26"/>
      <c r="G11" s="26"/>
      <c r="H11" s="64"/>
      <c r="I11" s="64"/>
      <c r="J11" s="65"/>
      <c r="K11" s="64"/>
      <c r="L11" s="12" t="str">
        <f>[1]COVER!$A$39</f>
        <v>DINAS SOSIAL TENAGA KERJA DAN TRANSMIGRASI</v>
      </c>
      <c r="M11" s="26"/>
      <c r="N11" s="26"/>
      <c r="O11" s="26"/>
      <c r="P11" s="26"/>
      <c r="Q11" s="26"/>
      <c r="R11" s="26"/>
      <c r="S11" s="330" t="str">
        <f>[1]COVER!$A$16</f>
        <v>Januari s/d Desember 2014</v>
      </c>
      <c r="T11" s="330"/>
      <c r="U11" s="331"/>
    </row>
    <row r="12" spans="1:21" ht="9" customHeight="1" x14ac:dyDescent="0.25">
      <c r="A12" s="12"/>
      <c r="B12" s="26"/>
      <c r="C12" s="26"/>
      <c r="D12" s="26"/>
      <c r="E12" s="26"/>
      <c r="F12" s="26"/>
      <c r="G12" s="26"/>
      <c r="H12" s="64"/>
      <c r="I12" s="64"/>
      <c r="J12" s="65"/>
      <c r="K12" s="64"/>
      <c r="L12" s="12"/>
      <c r="M12" s="26"/>
      <c r="N12" s="26"/>
      <c r="O12" s="26"/>
      <c r="P12" s="26"/>
      <c r="Q12" s="26"/>
      <c r="R12" s="26"/>
      <c r="S12" s="3"/>
      <c r="T12" s="3"/>
      <c r="U12" s="74"/>
    </row>
    <row r="13" spans="1:21" ht="33.75" customHeight="1" x14ac:dyDescent="0.25">
      <c r="A13" s="45"/>
      <c r="B13" s="26"/>
      <c r="C13" s="26"/>
      <c r="D13" s="26"/>
      <c r="E13" s="26"/>
      <c r="F13" s="26"/>
      <c r="G13" s="26"/>
      <c r="H13" s="26"/>
      <c r="I13" s="26"/>
      <c r="J13" s="15"/>
      <c r="K13" s="26"/>
      <c r="L13" s="4" t="s">
        <v>3</v>
      </c>
      <c r="M13" s="332" t="s">
        <v>4</v>
      </c>
      <c r="N13" s="333"/>
      <c r="O13" s="333"/>
      <c r="P13" s="333"/>
      <c r="Q13" s="333"/>
      <c r="R13" s="333"/>
      <c r="S13" s="333"/>
      <c r="T13" s="333"/>
      <c r="U13" s="334"/>
    </row>
    <row r="14" spans="1:21" ht="30.75" customHeight="1" x14ac:dyDescent="0.25">
      <c r="A14" s="12"/>
      <c r="B14" s="38"/>
      <c r="C14" s="26"/>
      <c r="D14" s="26"/>
      <c r="E14" s="26"/>
      <c r="F14" s="26"/>
      <c r="G14" s="39"/>
      <c r="H14" s="39"/>
      <c r="I14" s="39"/>
      <c r="J14" s="46"/>
      <c r="K14" s="39"/>
      <c r="L14" s="5"/>
      <c r="M14" s="6" t="s">
        <v>5</v>
      </c>
      <c r="N14" s="333" t="s">
        <v>6</v>
      </c>
      <c r="O14" s="333"/>
      <c r="P14" s="333"/>
      <c r="Q14" s="333"/>
      <c r="R14" s="335" t="str">
        <f>'FORM SKP'!G5</f>
        <v>Xxxxxx, ST</v>
      </c>
      <c r="S14" s="336"/>
      <c r="T14" s="336"/>
      <c r="U14" s="337"/>
    </row>
    <row r="15" spans="1:21" ht="30.75" customHeight="1" x14ac:dyDescent="0.25">
      <c r="A15" s="18"/>
      <c r="B15" s="47"/>
      <c r="C15" s="27"/>
      <c r="D15" s="27"/>
      <c r="E15" s="27"/>
      <c r="F15" s="27"/>
      <c r="G15" s="27"/>
      <c r="H15" s="27"/>
      <c r="I15" s="27"/>
      <c r="J15" s="13"/>
      <c r="K15" s="26"/>
      <c r="L15" s="5"/>
      <c r="M15" s="7" t="s">
        <v>7</v>
      </c>
      <c r="N15" s="340" t="s">
        <v>8</v>
      </c>
      <c r="O15" s="340"/>
      <c r="P15" s="340"/>
      <c r="Q15" s="340"/>
      <c r="R15" s="332" t="str">
        <f>'FORM SKP'!G6</f>
        <v>19xxxxxx 19xxxx 1 0xx</v>
      </c>
      <c r="S15" s="333"/>
      <c r="T15" s="333"/>
      <c r="U15" s="334"/>
    </row>
    <row r="16" spans="1:21" ht="30.75" customHeight="1" x14ac:dyDescent="0.2">
      <c r="A16" s="12"/>
      <c r="B16" s="38"/>
      <c r="C16" s="26"/>
      <c r="D16" s="26"/>
      <c r="E16" s="26"/>
      <c r="F16" s="26"/>
      <c r="G16" s="63" t="s">
        <v>42</v>
      </c>
      <c r="H16" s="54" t="s">
        <v>50</v>
      </c>
      <c r="I16" s="26"/>
      <c r="J16" s="15"/>
      <c r="K16" s="26"/>
      <c r="L16" s="5"/>
      <c r="M16" s="7" t="s">
        <v>9</v>
      </c>
      <c r="N16" s="340" t="s">
        <v>10</v>
      </c>
      <c r="O16" s="340"/>
      <c r="P16" s="340"/>
      <c r="Q16" s="340"/>
      <c r="R16" s="332" t="str">
        <f>'FORM SKP'!G7</f>
        <v>Penata Muda Tk I (III b)</v>
      </c>
      <c r="S16" s="333"/>
      <c r="T16" s="333"/>
      <c r="U16" s="334"/>
    </row>
    <row r="17" spans="1:22" ht="30.75" customHeight="1" x14ac:dyDescent="0.25">
      <c r="A17" s="12"/>
      <c r="B17" s="38"/>
      <c r="C17" s="26"/>
      <c r="D17" s="26"/>
      <c r="E17" s="26"/>
      <c r="F17" s="26"/>
      <c r="G17" s="26"/>
      <c r="H17" s="26"/>
      <c r="I17" s="66" t="s">
        <v>16</v>
      </c>
      <c r="J17" s="15"/>
      <c r="K17" s="26"/>
      <c r="L17" s="5"/>
      <c r="M17" s="7" t="s">
        <v>11</v>
      </c>
      <c r="N17" s="340" t="s">
        <v>12</v>
      </c>
      <c r="O17" s="340"/>
      <c r="P17" s="340"/>
      <c r="Q17" s="340"/>
      <c r="R17" s="341" t="str">
        <f>'FORM SKP'!G8</f>
        <v>Instruktur Ahli Pertama</v>
      </c>
      <c r="S17" s="342"/>
      <c r="T17" s="342"/>
      <c r="U17" s="343"/>
    </row>
    <row r="18" spans="1:22" ht="30.75" customHeight="1" x14ac:dyDescent="0.25">
      <c r="A18" s="12"/>
      <c r="B18" s="38"/>
      <c r="C18" s="26"/>
      <c r="D18" s="26"/>
      <c r="E18" s="26"/>
      <c r="F18" s="26"/>
      <c r="G18" s="26"/>
      <c r="H18" s="26"/>
      <c r="I18" s="26"/>
      <c r="J18" s="15"/>
      <c r="K18" s="26"/>
      <c r="L18" s="8"/>
      <c r="M18" s="7" t="s">
        <v>13</v>
      </c>
      <c r="N18" s="340" t="s">
        <v>14</v>
      </c>
      <c r="O18" s="340"/>
      <c r="P18" s="340"/>
      <c r="Q18" s="340"/>
      <c r="R18" s="341" t="str">
        <f>'FORM SKP'!G9</f>
        <v>Dinas Xxxxxxxx</v>
      </c>
      <c r="S18" s="342"/>
      <c r="T18" s="342"/>
      <c r="U18" s="343"/>
    </row>
    <row r="19" spans="1:22" ht="33.75" customHeight="1" x14ac:dyDescent="0.2">
      <c r="A19" s="45"/>
      <c r="B19" s="26"/>
      <c r="C19" s="26"/>
      <c r="D19" s="26"/>
      <c r="E19" s="26"/>
      <c r="F19" s="26"/>
      <c r="G19" s="26"/>
      <c r="H19" s="26"/>
      <c r="I19" s="67" t="str">
        <f>R20</f>
        <v>Drs. Xxxxxxx, M.Pd</v>
      </c>
      <c r="J19" s="15"/>
      <c r="K19" s="26"/>
      <c r="L19" s="4" t="s">
        <v>15</v>
      </c>
      <c r="M19" s="332" t="s">
        <v>16</v>
      </c>
      <c r="N19" s="333"/>
      <c r="O19" s="333"/>
      <c r="P19" s="333"/>
      <c r="Q19" s="333"/>
      <c r="R19" s="333"/>
      <c r="S19" s="333"/>
      <c r="T19" s="333"/>
      <c r="U19" s="334"/>
    </row>
    <row r="20" spans="1:22" ht="30.75" customHeight="1" x14ac:dyDescent="0.25">
      <c r="A20" s="45"/>
      <c r="B20" s="38"/>
      <c r="C20" s="26"/>
      <c r="D20" s="26"/>
      <c r="E20" s="26"/>
      <c r="F20" s="26"/>
      <c r="G20" s="39"/>
      <c r="H20" s="39"/>
      <c r="I20" s="68" t="str">
        <f>R21</f>
        <v>19xxxxxx 19xxxx 1 0xx</v>
      </c>
      <c r="J20" s="46"/>
      <c r="K20" s="39"/>
      <c r="L20" s="9"/>
      <c r="M20" s="6" t="s">
        <v>5</v>
      </c>
      <c r="N20" s="333" t="s">
        <v>6</v>
      </c>
      <c r="O20" s="333"/>
      <c r="P20" s="333"/>
      <c r="Q20" s="333"/>
      <c r="R20" s="335" t="str">
        <f>'FORM SKP'!C5</f>
        <v>Drs. Xxxxxxx, M.Pd</v>
      </c>
      <c r="S20" s="336"/>
      <c r="T20" s="336"/>
      <c r="U20" s="337"/>
    </row>
    <row r="21" spans="1:22" ht="30.75" customHeight="1" x14ac:dyDescent="0.2">
      <c r="A21" s="78" t="s">
        <v>44</v>
      </c>
      <c r="B21" s="77" t="s">
        <v>45</v>
      </c>
      <c r="C21" s="54"/>
      <c r="D21" s="26"/>
      <c r="E21" s="26"/>
      <c r="F21" s="26"/>
      <c r="G21" s="26"/>
      <c r="H21" s="26"/>
      <c r="I21" s="26"/>
      <c r="J21" s="15"/>
      <c r="K21" s="26"/>
      <c r="L21" s="9"/>
      <c r="M21" s="7" t="s">
        <v>7</v>
      </c>
      <c r="N21" s="333" t="s">
        <v>8</v>
      </c>
      <c r="O21" s="333"/>
      <c r="P21" s="333"/>
      <c r="Q21" s="334"/>
      <c r="R21" s="332" t="str">
        <f>'DATA SKP'!$E$11</f>
        <v>19xxxxxx 19xxxx 1 0xx</v>
      </c>
      <c r="S21" s="338"/>
      <c r="T21" s="338"/>
      <c r="U21" s="339"/>
    </row>
    <row r="22" spans="1:22" ht="30.75" customHeight="1" x14ac:dyDescent="0.25">
      <c r="A22" s="45"/>
      <c r="B22" s="38"/>
      <c r="C22" s="344" t="s">
        <v>51</v>
      </c>
      <c r="D22" s="345"/>
      <c r="E22" s="345"/>
      <c r="F22" s="345"/>
      <c r="G22" s="26"/>
      <c r="H22" s="26"/>
      <c r="I22" s="26"/>
      <c r="J22" s="15"/>
      <c r="K22" s="26"/>
      <c r="L22" s="9"/>
      <c r="M22" s="7" t="s">
        <v>9</v>
      </c>
      <c r="N22" s="340" t="s">
        <v>10</v>
      </c>
      <c r="O22" s="340"/>
      <c r="P22" s="340"/>
      <c r="Q22" s="340"/>
      <c r="R22" s="341" t="str">
        <f>'FORM SKP'!C7</f>
        <v>Pembina (IV/a)</v>
      </c>
      <c r="S22" s="342"/>
      <c r="T22" s="342"/>
      <c r="U22" s="343"/>
    </row>
    <row r="23" spans="1:22" ht="30.75" customHeight="1" x14ac:dyDescent="0.25">
      <c r="A23" s="45"/>
      <c r="B23" s="38"/>
      <c r="C23" s="346"/>
      <c r="D23" s="346"/>
      <c r="E23" s="346"/>
      <c r="F23" s="346"/>
      <c r="G23" s="26"/>
      <c r="H23" s="26"/>
      <c r="I23" s="26"/>
      <c r="J23" s="15"/>
      <c r="K23" s="26"/>
      <c r="L23" s="9"/>
      <c r="M23" s="7" t="s">
        <v>11</v>
      </c>
      <c r="N23" s="340" t="s">
        <v>12</v>
      </c>
      <c r="O23" s="340"/>
      <c r="P23" s="340"/>
      <c r="Q23" s="340"/>
      <c r="R23" s="341" t="str">
        <f>'FORM SKP'!C8</f>
        <v>Kepala Xxxxxxx</v>
      </c>
      <c r="S23" s="342"/>
      <c r="T23" s="342"/>
      <c r="U23" s="343"/>
    </row>
    <row r="24" spans="1:22" ht="30.75" customHeight="1" x14ac:dyDescent="0.2">
      <c r="A24" s="45"/>
      <c r="B24" s="38"/>
      <c r="C24" s="357" t="str">
        <f>R14</f>
        <v>Xxxxxx, ST</v>
      </c>
      <c r="D24" s="357"/>
      <c r="E24" s="357"/>
      <c r="F24" s="357"/>
      <c r="G24" s="26"/>
      <c r="H24" s="26"/>
      <c r="I24" s="26"/>
      <c r="J24" s="15"/>
      <c r="K24" s="26"/>
      <c r="L24" s="10"/>
      <c r="M24" s="7" t="s">
        <v>13</v>
      </c>
      <c r="N24" s="340" t="s">
        <v>14</v>
      </c>
      <c r="O24" s="340"/>
      <c r="P24" s="340"/>
      <c r="Q24" s="340"/>
      <c r="R24" s="341" t="str">
        <f>'FORM SKP'!C9</f>
        <v>Dinas Xxxxxxxx</v>
      </c>
      <c r="S24" s="342"/>
      <c r="T24" s="342"/>
      <c r="U24" s="343"/>
    </row>
    <row r="25" spans="1:22" ht="33.75" customHeight="1" x14ac:dyDescent="0.2">
      <c r="A25" s="45"/>
      <c r="B25" s="26"/>
      <c r="C25" s="368" t="str">
        <f>R15</f>
        <v>19xxxxxx 19xxxx 1 0xx</v>
      </c>
      <c r="D25" s="368"/>
      <c r="E25" s="368"/>
      <c r="F25" s="368"/>
      <c r="G25" s="63" t="s">
        <v>48</v>
      </c>
      <c r="H25" s="54" t="s">
        <v>45</v>
      </c>
      <c r="I25" s="39"/>
      <c r="J25" s="15"/>
      <c r="K25" s="26"/>
      <c r="L25" s="4" t="s">
        <v>17</v>
      </c>
      <c r="M25" s="332" t="s">
        <v>18</v>
      </c>
      <c r="N25" s="333"/>
      <c r="O25" s="333"/>
      <c r="P25" s="333"/>
      <c r="Q25" s="333"/>
      <c r="R25" s="333"/>
      <c r="S25" s="333"/>
      <c r="T25" s="333"/>
      <c r="U25" s="334"/>
    </row>
    <row r="26" spans="1:22" ht="30.75" customHeight="1" x14ac:dyDescent="0.25">
      <c r="A26" s="12"/>
      <c r="B26" s="38"/>
      <c r="C26" s="26"/>
      <c r="D26" s="26"/>
      <c r="E26" s="26"/>
      <c r="F26" s="26"/>
      <c r="G26" s="26"/>
      <c r="H26" s="345" t="s">
        <v>49</v>
      </c>
      <c r="I26" s="345"/>
      <c r="J26" s="358"/>
      <c r="K26" s="38"/>
      <c r="L26" s="5"/>
      <c r="M26" s="6" t="s">
        <v>5</v>
      </c>
      <c r="N26" s="333" t="s">
        <v>6</v>
      </c>
      <c r="O26" s="333"/>
      <c r="P26" s="333"/>
      <c r="Q26" s="333"/>
      <c r="R26" s="335" t="str">
        <f>'DATA SKP'!E16</f>
        <v>Drs. Xxxxxxx, M.Pd</v>
      </c>
      <c r="S26" s="336"/>
      <c r="T26" s="336"/>
      <c r="U26" s="337"/>
    </row>
    <row r="27" spans="1:22" ht="30.75" customHeight="1" x14ac:dyDescent="0.25">
      <c r="A27" s="12"/>
      <c r="B27" s="38"/>
      <c r="C27" s="26"/>
      <c r="D27" s="26"/>
      <c r="E27" s="26"/>
      <c r="F27" s="26"/>
      <c r="G27" s="26"/>
      <c r="H27" s="26"/>
      <c r="I27" s="26"/>
      <c r="J27" s="15"/>
      <c r="K27" s="26"/>
      <c r="L27" s="5"/>
      <c r="M27" s="7" t="s">
        <v>7</v>
      </c>
      <c r="N27" s="340" t="s">
        <v>8</v>
      </c>
      <c r="O27" s="340"/>
      <c r="P27" s="340"/>
      <c r="Q27" s="340"/>
      <c r="R27" s="332" t="str">
        <f>'DATA SKP'!E17</f>
        <v>19xxxxxx 19xxxx 1 0xx</v>
      </c>
      <c r="S27" s="333"/>
      <c r="T27" s="333"/>
      <c r="U27" s="334"/>
    </row>
    <row r="28" spans="1:22" ht="30.75" customHeight="1" x14ac:dyDescent="0.2">
      <c r="A28" s="12"/>
      <c r="B28" s="38"/>
      <c r="C28" s="26"/>
      <c r="D28" s="26"/>
      <c r="E28" s="26"/>
      <c r="F28" s="26"/>
      <c r="G28" s="26"/>
      <c r="H28" s="26"/>
      <c r="I28" s="67" t="str">
        <f>R26</f>
        <v>Drs. Xxxxxxx, M.Pd</v>
      </c>
      <c r="J28" s="15"/>
      <c r="K28" s="26"/>
      <c r="L28" s="5"/>
      <c r="M28" s="7" t="s">
        <v>9</v>
      </c>
      <c r="N28" s="340" t="s">
        <v>10</v>
      </c>
      <c r="O28" s="340"/>
      <c r="P28" s="340"/>
      <c r="Q28" s="340"/>
      <c r="R28" s="332" t="str">
        <f>'DATA SKP'!E18</f>
        <v>Pembina (IV/a)</v>
      </c>
      <c r="S28" s="333"/>
      <c r="T28" s="333"/>
      <c r="U28" s="334"/>
    </row>
    <row r="29" spans="1:22" ht="30.75" customHeight="1" x14ac:dyDescent="0.25">
      <c r="A29" s="12"/>
      <c r="B29" s="38"/>
      <c r="C29" s="26"/>
      <c r="D29" s="26"/>
      <c r="E29" s="26"/>
      <c r="F29" s="26"/>
      <c r="G29" s="26"/>
      <c r="H29" s="26"/>
      <c r="I29" s="68" t="str">
        <f>R27</f>
        <v>19xxxxxx 19xxxx 1 0xx</v>
      </c>
      <c r="J29" s="15"/>
      <c r="K29" s="26"/>
      <c r="L29" s="5"/>
      <c r="M29" s="7" t="s">
        <v>11</v>
      </c>
      <c r="N29" s="340" t="s">
        <v>12</v>
      </c>
      <c r="O29" s="340"/>
      <c r="P29" s="340"/>
      <c r="Q29" s="340"/>
      <c r="R29" s="341" t="str">
        <f>'DATA SKP'!E19</f>
        <v>Kepala Xxxxxxx</v>
      </c>
      <c r="S29" s="342"/>
      <c r="T29" s="342"/>
      <c r="U29" s="343"/>
    </row>
    <row r="30" spans="1:22" ht="30.75" customHeight="1" x14ac:dyDescent="0.25">
      <c r="A30" s="18"/>
      <c r="B30" s="47"/>
      <c r="C30" s="27"/>
      <c r="D30" s="27"/>
      <c r="E30" s="27"/>
      <c r="F30" s="27"/>
      <c r="G30" s="27"/>
      <c r="H30" s="27"/>
      <c r="I30" s="27"/>
      <c r="J30" s="13"/>
      <c r="K30" s="26"/>
      <c r="L30" s="8"/>
      <c r="M30" s="7" t="s">
        <v>13</v>
      </c>
      <c r="N30" s="340" t="s">
        <v>14</v>
      </c>
      <c r="O30" s="340"/>
      <c r="P30" s="340"/>
      <c r="Q30" s="340"/>
      <c r="R30" s="341" t="str">
        <f>'DATA SKP'!E20</f>
        <v>Dinas Xxxxxxxx</v>
      </c>
      <c r="S30" s="342"/>
      <c r="T30" s="342"/>
      <c r="U30" s="343"/>
    </row>
    <row r="31" spans="1:22" ht="33.75" customHeight="1" x14ac:dyDescent="0.2">
      <c r="A31" s="69" t="s">
        <v>27</v>
      </c>
      <c r="B31" s="23" t="s">
        <v>36</v>
      </c>
      <c r="C31" s="50"/>
      <c r="D31" s="50"/>
      <c r="E31" s="50"/>
      <c r="F31" s="50"/>
      <c r="G31" s="50"/>
      <c r="H31" s="50"/>
      <c r="I31" s="50"/>
      <c r="J31" s="155"/>
      <c r="L31" s="4" t="s">
        <v>19</v>
      </c>
      <c r="M31" s="359" t="s">
        <v>20</v>
      </c>
      <c r="N31" s="360"/>
      <c r="O31" s="360"/>
      <c r="P31" s="360"/>
      <c r="Q31" s="360"/>
      <c r="R31" s="360"/>
      <c r="S31" s="360"/>
      <c r="T31" s="361"/>
      <c r="U31" s="11" t="s">
        <v>21</v>
      </c>
      <c r="V31" s="38"/>
    </row>
    <row r="32" spans="1:22" x14ac:dyDescent="0.25">
      <c r="A32" s="12"/>
      <c r="B32" s="26"/>
      <c r="C32" s="26"/>
      <c r="D32" s="26"/>
      <c r="E32" s="26"/>
      <c r="F32" s="26"/>
      <c r="G32" s="26"/>
      <c r="H32" s="56"/>
      <c r="I32" s="26"/>
      <c r="J32" s="60"/>
      <c r="L32" s="12"/>
      <c r="M32" s="350" t="s">
        <v>22</v>
      </c>
      <c r="N32" s="360" t="s">
        <v>23</v>
      </c>
      <c r="O32" s="360"/>
      <c r="P32" s="360"/>
      <c r="Q32" s="360"/>
      <c r="R32" s="360"/>
      <c r="S32" s="362">
        <f>'PERILAKU KERJA'!$E$10</f>
        <v>88.19047619047619</v>
      </c>
      <c r="T32" s="364" t="s">
        <v>24</v>
      </c>
      <c r="U32" s="366">
        <f>S32*60%</f>
        <v>52.914285714285711</v>
      </c>
      <c r="V32" s="57"/>
    </row>
    <row r="33" spans="1:22" x14ac:dyDescent="0.25">
      <c r="A33" s="12"/>
      <c r="B33" s="26"/>
      <c r="C33" s="26"/>
      <c r="D33" s="26"/>
      <c r="E33" s="26"/>
      <c r="F33" s="26"/>
      <c r="G33" s="26"/>
      <c r="H33" s="56"/>
      <c r="I33" s="26"/>
      <c r="J33" s="60"/>
      <c r="L33" s="12"/>
      <c r="M33" s="353"/>
      <c r="N33" s="340"/>
      <c r="O33" s="340"/>
      <c r="P33" s="340"/>
      <c r="Q33" s="340"/>
      <c r="R33" s="340"/>
      <c r="S33" s="363"/>
      <c r="T33" s="365"/>
      <c r="U33" s="367"/>
      <c r="V33" s="57"/>
    </row>
    <row r="34" spans="1:22" ht="36" customHeight="1" x14ac:dyDescent="0.25">
      <c r="A34" s="12"/>
      <c r="B34" s="26"/>
      <c r="C34" s="40"/>
      <c r="D34" s="40"/>
      <c r="E34" s="151"/>
      <c r="F34" s="26"/>
      <c r="G34" s="26"/>
      <c r="H34" s="57"/>
      <c r="I34" s="151"/>
      <c r="J34" s="15"/>
      <c r="L34" s="12"/>
      <c r="M34" s="350" t="s">
        <v>7</v>
      </c>
      <c r="N34" s="372" t="s">
        <v>25</v>
      </c>
      <c r="O34" s="373"/>
      <c r="P34" s="7" t="s">
        <v>3</v>
      </c>
      <c r="Q34" s="171" t="str">
        <f>'PERILAKU KERJA'!E12</f>
        <v>Orientasi Pelayanan</v>
      </c>
      <c r="R34" s="171"/>
      <c r="S34" s="162">
        <f>'PERILAKU KERJA'!H12</f>
        <v>85</v>
      </c>
      <c r="T34" s="163" t="str">
        <f>'PERILAKU KERJA'!I12</f>
        <v>(Baik)</v>
      </c>
      <c r="U34" s="15"/>
      <c r="V34" s="26"/>
    </row>
    <row r="35" spans="1:22" ht="36" customHeight="1" x14ac:dyDescent="0.25">
      <c r="A35" s="12"/>
      <c r="B35" s="26"/>
      <c r="C35" s="40"/>
      <c r="D35" s="40"/>
      <c r="E35" s="151"/>
      <c r="F35" s="26"/>
      <c r="G35" s="26"/>
      <c r="H35" s="57"/>
      <c r="I35" s="151"/>
      <c r="J35" s="15"/>
      <c r="L35" s="12"/>
      <c r="M35" s="371"/>
      <c r="N35" s="374"/>
      <c r="O35" s="375"/>
      <c r="P35" s="7" t="s">
        <v>15</v>
      </c>
      <c r="Q35" s="369" t="str">
        <f>'PERILAKU KERJA'!E13</f>
        <v>Integritas</v>
      </c>
      <c r="R35" s="370"/>
      <c r="S35" s="164">
        <f>'PERILAKU KERJA'!H13</f>
        <v>85</v>
      </c>
      <c r="T35" s="165" t="str">
        <f>'PERILAKU KERJA'!I13</f>
        <v>(Baik)</v>
      </c>
      <c r="U35" s="15"/>
      <c r="V35" s="26"/>
    </row>
    <row r="36" spans="1:22" ht="36" customHeight="1" x14ac:dyDescent="0.25">
      <c r="A36" s="12"/>
      <c r="B36" s="26"/>
      <c r="C36" s="40"/>
      <c r="D36" s="40"/>
      <c r="E36" s="151"/>
      <c r="F36" s="26"/>
      <c r="G36" s="26"/>
      <c r="H36" s="57"/>
      <c r="I36" s="151"/>
      <c r="J36" s="15"/>
      <c r="L36" s="12"/>
      <c r="M36" s="371"/>
      <c r="N36" s="374"/>
      <c r="O36" s="375"/>
      <c r="P36" s="7" t="s">
        <v>17</v>
      </c>
      <c r="Q36" s="369" t="str">
        <f>'PERILAKU KERJA'!E14</f>
        <v>Komitmen</v>
      </c>
      <c r="R36" s="370"/>
      <c r="S36" s="164">
        <f>'PERILAKU KERJA'!H14</f>
        <v>87</v>
      </c>
      <c r="T36" s="165" t="str">
        <f>'PERILAKU KERJA'!I14</f>
        <v>(Baik)</v>
      </c>
      <c r="U36" s="15"/>
      <c r="V36" s="26"/>
    </row>
    <row r="37" spans="1:22" ht="36" customHeight="1" x14ac:dyDescent="0.25">
      <c r="A37" s="12"/>
      <c r="B37" s="26"/>
      <c r="C37" s="40"/>
      <c r="D37" s="40"/>
      <c r="E37" s="151"/>
      <c r="F37" s="26"/>
      <c r="G37" s="26"/>
      <c r="H37" s="57"/>
      <c r="I37" s="151"/>
      <c r="J37" s="15"/>
      <c r="L37" s="12"/>
      <c r="M37" s="371"/>
      <c r="N37" s="374"/>
      <c r="O37" s="375"/>
      <c r="P37" s="7">
        <v>4</v>
      </c>
      <c r="Q37" s="369" t="str">
        <f>'PERILAKU KERJA'!E15</f>
        <v>Disiplin</v>
      </c>
      <c r="R37" s="370"/>
      <c r="S37" s="164">
        <f>'PERILAKU KERJA'!H15</f>
        <v>86</v>
      </c>
      <c r="T37" s="165" t="str">
        <f>'PERILAKU KERJA'!I15</f>
        <v>(Baik)</v>
      </c>
      <c r="U37" s="15"/>
      <c r="V37" s="26"/>
    </row>
    <row r="38" spans="1:22" ht="36" customHeight="1" x14ac:dyDescent="0.25">
      <c r="A38" s="12"/>
      <c r="B38" s="26"/>
      <c r="C38" s="40"/>
      <c r="D38" s="40"/>
      <c r="E38" s="151"/>
      <c r="F38" s="26"/>
      <c r="G38" s="26"/>
      <c r="H38" s="57"/>
      <c r="I38" s="151"/>
      <c r="J38" s="15"/>
      <c r="L38" s="12"/>
      <c r="M38" s="371"/>
      <c r="N38" s="374"/>
      <c r="O38" s="375"/>
      <c r="P38" s="7" t="s">
        <v>26</v>
      </c>
      <c r="Q38" s="369" t="str">
        <f>'PERILAKU KERJA'!E16</f>
        <v>Kerjasama</v>
      </c>
      <c r="R38" s="370"/>
      <c r="S38" s="164">
        <f>'PERILAKU KERJA'!H16</f>
        <v>87</v>
      </c>
      <c r="T38" s="165" t="str">
        <f>'PERILAKU KERJA'!I16</f>
        <v>(Baik)</v>
      </c>
      <c r="U38" s="15"/>
      <c r="V38" s="26"/>
    </row>
    <row r="39" spans="1:22" ht="36" customHeight="1" x14ac:dyDescent="0.25">
      <c r="A39" s="12"/>
      <c r="B39" s="26"/>
      <c r="C39" s="40"/>
      <c r="D39" s="40"/>
      <c r="E39" s="151"/>
      <c r="F39" s="26"/>
      <c r="G39" s="26"/>
      <c r="H39" s="57"/>
      <c r="I39" s="151"/>
      <c r="J39" s="15"/>
      <c r="L39" s="12"/>
      <c r="M39" s="371"/>
      <c r="N39" s="374"/>
      <c r="O39" s="375"/>
      <c r="P39" s="7" t="s">
        <v>27</v>
      </c>
      <c r="Q39" s="369" t="str">
        <f>'PERILAKU KERJA'!E17</f>
        <v>Kepemimpinan</v>
      </c>
      <c r="R39" s="370"/>
      <c r="S39" s="164">
        <f>'PERILAKU KERJA'!H17</f>
        <v>0</v>
      </c>
      <c r="T39" s="165">
        <f>'PERILAKU KERJA'!I17</f>
        <v>0</v>
      </c>
      <c r="U39" s="15"/>
      <c r="V39" s="26"/>
    </row>
    <row r="40" spans="1:22" ht="36" customHeight="1" x14ac:dyDescent="0.25">
      <c r="A40" s="12"/>
      <c r="B40" s="26"/>
      <c r="C40" s="40"/>
      <c r="D40" s="40"/>
      <c r="E40" s="26"/>
      <c r="F40" s="26"/>
      <c r="G40" s="26"/>
      <c r="H40" s="57"/>
      <c r="I40" s="151"/>
      <c r="J40" s="15"/>
      <c r="L40" s="12"/>
      <c r="M40" s="371"/>
      <c r="N40" s="374"/>
      <c r="O40" s="375"/>
      <c r="P40" s="332" t="s">
        <v>28</v>
      </c>
      <c r="Q40" s="333"/>
      <c r="R40" s="334"/>
      <c r="S40" s="166">
        <f>'PERILAKU KERJA'!H18</f>
        <v>430</v>
      </c>
      <c r="T40" s="165">
        <f>'PERILAKU KERJA'!I18</f>
        <v>0</v>
      </c>
      <c r="U40" s="15"/>
      <c r="V40" s="26"/>
    </row>
    <row r="41" spans="1:22" ht="36" customHeight="1" x14ac:dyDescent="0.25">
      <c r="A41" s="12"/>
      <c r="B41" s="26"/>
      <c r="C41" s="40"/>
      <c r="D41" s="40"/>
      <c r="E41" s="26"/>
      <c r="F41" s="26"/>
      <c r="G41" s="26"/>
      <c r="H41" s="57"/>
      <c r="I41" s="151"/>
      <c r="J41" s="15"/>
      <c r="L41" s="12"/>
      <c r="M41" s="371"/>
      <c r="N41" s="374"/>
      <c r="O41" s="375"/>
      <c r="P41" s="332" t="s">
        <v>29</v>
      </c>
      <c r="Q41" s="333"/>
      <c r="R41" s="334"/>
      <c r="S41" s="167">
        <f>'PERILAKU KERJA'!H19</f>
        <v>86</v>
      </c>
      <c r="T41" s="168" t="str">
        <f>'PERILAKU KERJA'!I19</f>
        <v>(Baik)</v>
      </c>
      <c r="U41" s="15"/>
      <c r="V41" s="26"/>
    </row>
    <row r="42" spans="1:22" ht="36" customHeight="1" x14ac:dyDescent="0.25">
      <c r="A42" s="18"/>
      <c r="B42" s="27"/>
      <c r="C42" s="48"/>
      <c r="D42" s="48"/>
      <c r="E42" s="27"/>
      <c r="F42" s="27"/>
      <c r="G42" s="27"/>
      <c r="H42" s="70" t="s">
        <v>52</v>
      </c>
      <c r="I42" s="71"/>
      <c r="J42" s="14"/>
      <c r="L42" s="18"/>
      <c r="M42" s="353"/>
      <c r="N42" s="376"/>
      <c r="O42" s="377"/>
      <c r="P42" s="19" t="s">
        <v>30</v>
      </c>
      <c r="Q42" s="20"/>
      <c r="R42" s="20"/>
      <c r="S42" s="169">
        <f>S41</f>
        <v>86</v>
      </c>
      <c r="T42" s="170" t="s">
        <v>31</v>
      </c>
      <c r="U42" s="16">
        <f>S42*40%</f>
        <v>34.4</v>
      </c>
      <c r="V42" s="57"/>
    </row>
    <row r="43" spans="1:22" ht="21.75" customHeight="1" x14ac:dyDescent="0.25">
      <c r="A43" s="12"/>
      <c r="B43" s="26"/>
      <c r="C43" s="26"/>
      <c r="D43" s="26"/>
      <c r="E43" s="26"/>
      <c r="F43" s="26"/>
      <c r="G43" s="26"/>
      <c r="H43" s="26"/>
      <c r="I43" s="26"/>
      <c r="J43" s="61"/>
      <c r="L43" s="350" t="s">
        <v>32</v>
      </c>
      <c r="M43" s="351"/>
      <c r="N43" s="351"/>
      <c r="O43" s="351"/>
      <c r="P43" s="351"/>
      <c r="Q43" s="351"/>
      <c r="R43" s="351"/>
      <c r="S43" s="351"/>
      <c r="T43" s="352"/>
      <c r="U43" s="17">
        <f>U32+U42</f>
        <v>87.314285714285717</v>
      </c>
      <c r="V43" s="57"/>
    </row>
    <row r="44" spans="1:22" ht="21.75" customHeight="1" x14ac:dyDescent="0.25">
      <c r="A44" s="75" t="s">
        <v>37</v>
      </c>
      <c r="B44" s="26" t="s">
        <v>53</v>
      </c>
      <c r="C44" s="26"/>
      <c r="D44" s="26"/>
      <c r="E44" s="26"/>
      <c r="F44" s="26"/>
      <c r="G44" s="26"/>
      <c r="H44" s="26"/>
      <c r="I44" s="26"/>
      <c r="J44" s="62"/>
      <c r="L44" s="353"/>
      <c r="M44" s="354"/>
      <c r="N44" s="354"/>
      <c r="O44" s="354"/>
      <c r="P44" s="354"/>
      <c r="Q44" s="354"/>
      <c r="R44" s="354"/>
      <c r="S44" s="354"/>
      <c r="T44" s="355"/>
      <c r="U44" s="21" t="str">
        <f>IF(U43&lt;=50,"(Buruk)",IF(U43&lt;=60,"(Kurang)",IF(U43&lt;=75,"(Cukup)",IF(U43&lt;=90.99,"(Baik)","(Sangat Baik)"))))</f>
        <v>(Baik)</v>
      </c>
      <c r="V44" s="58"/>
    </row>
    <row r="45" spans="1:22" s="25" customFormat="1" ht="30" customHeight="1" x14ac:dyDescent="0.25">
      <c r="A45" s="53"/>
      <c r="B45" s="54"/>
      <c r="C45" s="54"/>
      <c r="D45" s="54"/>
      <c r="E45" s="54"/>
      <c r="F45" s="54"/>
      <c r="G45" s="54"/>
      <c r="H45" s="54"/>
      <c r="I45" s="54"/>
      <c r="J45" s="55"/>
      <c r="L45" s="76" t="s">
        <v>26</v>
      </c>
      <c r="M45" s="23" t="s">
        <v>33</v>
      </c>
      <c r="N45" s="23"/>
      <c r="O45" s="23"/>
      <c r="P45" s="23"/>
      <c r="Q45" s="23"/>
      <c r="R45" s="23"/>
      <c r="S45" s="23"/>
      <c r="T45" s="23"/>
      <c r="U45" s="24"/>
      <c r="V45" s="54"/>
    </row>
    <row r="46" spans="1:22" x14ac:dyDescent="0.25">
      <c r="A46" s="12"/>
      <c r="B46" s="26"/>
      <c r="C46" s="26"/>
      <c r="D46" s="26"/>
      <c r="E46" s="26"/>
      <c r="F46" s="26"/>
      <c r="G46" s="26"/>
      <c r="H46" s="26"/>
      <c r="I46" s="26"/>
      <c r="J46" s="15"/>
      <c r="L46" s="12"/>
      <c r="M46" s="26" t="s">
        <v>34</v>
      </c>
      <c r="N46" s="26"/>
      <c r="O46" s="26"/>
      <c r="P46" s="26"/>
      <c r="Q46" s="26"/>
      <c r="R46" s="26"/>
      <c r="S46" s="26"/>
      <c r="T46" s="26"/>
      <c r="U46" s="15"/>
      <c r="V46" s="26"/>
    </row>
    <row r="47" spans="1:22" x14ac:dyDescent="0.25">
      <c r="A47" s="12"/>
      <c r="B47" s="26"/>
      <c r="C47" s="26"/>
      <c r="D47" s="26"/>
      <c r="E47" s="26"/>
      <c r="F47" s="26"/>
      <c r="G47" s="26"/>
      <c r="H47" s="26"/>
      <c r="I47" s="26"/>
      <c r="J47" s="15"/>
      <c r="L47" s="12"/>
      <c r="M47" s="26"/>
      <c r="N47" s="26"/>
      <c r="O47" s="26"/>
      <c r="P47" s="26"/>
      <c r="Q47" s="26"/>
      <c r="R47" s="26"/>
      <c r="S47" s="26"/>
      <c r="T47" s="26"/>
      <c r="U47" s="15"/>
      <c r="V47" s="26"/>
    </row>
    <row r="48" spans="1:22" x14ac:dyDescent="0.25">
      <c r="A48" s="12"/>
      <c r="B48" s="26"/>
      <c r="C48" s="26"/>
      <c r="D48" s="26"/>
      <c r="E48" s="26"/>
      <c r="F48" s="26"/>
      <c r="G48" s="26"/>
      <c r="H48" s="26"/>
      <c r="I48" s="26"/>
      <c r="J48" s="15"/>
      <c r="L48" s="12"/>
      <c r="M48" s="26"/>
      <c r="N48" s="26"/>
      <c r="O48" s="26"/>
      <c r="P48" s="26"/>
      <c r="Q48" s="26"/>
      <c r="R48" s="26"/>
      <c r="S48" s="26"/>
      <c r="T48" s="26"/>
      <c r="U48" s="15"/>
      <c r="V48" s="26"/>
    </row>
    <row r="49" spans="1:22" x14ac:dyDescent="0.25">
      <c r="A49" s="12"/>
      <c r="B49" s="26"/>
      <c r="C49" s="26"/>
      <c r="D49" s="26"/>
      <c r="E49" s="26"/>
      <c r="F49" s="26"/>
      <c r="G49" s="26"/>
      <c r="H49" s="26"/>
      <c r="I49" s="26"/>
      <c r="J49" s="15"/>
      <c r="L49" s="12"/>
      <c r="M49" s="26"/>
      <c r="N49" s="26"/>
      <c r="O49" s="26"/>
      <c r="P49" s="26"/>
      <c r="Q49" s="26"/>
      <c r="R49" s="26"/>
      <c r="S49" s="26"/>
      <c r="T49" s="26"/>
      <c r="U49" s="15"/>
      <c r="V49" s="26"/>
    </row>
    <row r="50" spans="1:22" x14ac:dyDescent="0.25">
      <c r="A50" s="12"/>
      <c r="B50" s="26"/>
      <c r="C50" s="26"/>
      <c r="D50" s="26"/>
      <c r="E50" s="26"/>
      <c r="F50" s="26"/>
      <c r="G50" s="26"/>
      <c r="H50" s="26"/>
      <c r="I50" s="26"/>
      <c r="J50" s="15"/>
      <c r="L50" s="12"/>
      <c r="M50" s="26"/>
      <c r="N50" s="26"/>
      <c r="O50" s="26"/>
      <c r="P50" s="26"/>
      <c r="Q50" s="26"/>
      <c r="R50" s="26"/>
      <c r="S50" s="26"/>
      <c r="T50" s="26"/>
      <c r="U50" s="15"/>
      <c r="V50" s="26"/>
    </row>
    <row r="51" spans="1:22" x14ac:dyDescent="0.25">
      <c r="A51" s="12"/>
      <c r="B51" s="26"/>
      <c r="C51" s="26"/>
      <c r="D51" s="26"/>
      <c r="E51" s="26"/>
      <c r="F51" s="26"/>
      <c r="G51" s="26"/>
      <c r="H51" s="26"/>
      <c r="I51" s="26"/>
      <c r="J51" s="15"/>
      <c r="L51" s="12"/>
      <c r="M51" s="26"/>
      <c r="N51" s="26"/>
      <c r="O51" s="26"/>
      <c r="P51" s="26"/>
      <c r="Q51" s="26"/>
      <c r="R51" s="26"/>
      <c r="S51" s="26"/>
      <c r="T51" s="26"/>
      <c r="U51" s="15"/>
      <c r="V51" s="26"/>
    </row>
    <row r="52" spans="1:22" x14ac:dyDescent="0.25">
      <c r="A52" s="12"/>
      <c r="B52" s="26"/>
      <c r="C52" s="26"/>
      <c r="D52" s="26"/>
      <c r="E52" s="26"/>
      <c r="F52" s="26"/>
      <c r="G52" s="26"/>
      <c r="H52" s="26"/>
      <c r="I52" s="26"/>
      <c r="J52" s="15"/>
      <c r="L52" s="12"/>
      <c r="M52" s="26"/>
      <c r="N52" s="26"/>
      <c r="O52" s="26"/>
      <c r="P52" s="26"/>
      <c r="Q52" s="26"/>
      <c r="R52" s="26"/>
      <c r="S52" s="26"/>
      <c r="T52" s="26"/>
      <c r="U52" s="15"/>
      <c r="V52" s="26"/>
    </row>
    <row r="53" spans="1:22" x14ac:dyDescent="0.25">
      <c r="A53" s="12"/>
      <c r="B53" s="26"/>
      <c r="C53" s="26"/>
      <c r="D53" s="26"/>
      <c r="E53" s="26"/>
      <c r="F53" s="26"/>
      <c r="G53" s="26"/>
      <c r="H53" s="26"/>
      <c r="I53" s="26"/>
      <c r="J53" s="15"/>
      <c r="L53" s="12"/>
      <c r="M53" s="26"/>
      <c r="N53" s="26"/>
      <c r="O53" s="26"/>
      <c r="P53" s="26"/>
      <c r="Q53" s="26"/>
      <c r="R53" s="26"/>
      <c r="S53" s="26"/>
      <c r="T53" s="26"/>
      <c r="U53" s="15"/>
      <c r="V53" s="26"/>
    </row>
    <row r="54" spans="1:22" x14ac:dyDescent="0.25">
      <c r="A54" s="12"/>
      <c r="B54" s="26"/>
      <c r="C54" s="26"/>
      <c r="D54" s="26"/>
      <c r="E54" s="26"/>
      <c r="F54" s="26"/>
      <c r="G54" s="26"/>
      <c r="H54" s="26"/>
      <c r="I54" s="26"/>
      <c r="J54" s="15"/>
      <c r="L54" s="12"/>
      <c r="M54" s="26"/>
      <c r="N54" s="26"/>
      <c r="O54" s="26"/>
      <c r="P54" s="26"/>
      <c r="Q54" s="26"/>
      <c r="R54" s="26"/>
      <c r="S54" s="26"/>
      <c r="T54" s="26"/>
      <c r="U54" s="15"/>
      <c r="V54" s="26"/>
    </row>
    <row r="55" spans="1:22" x14ac:dyDescent="0.25">
      <c r="A55" s="12"/>
      <c r="B55" s="26"/>
      <c r="C55" s="26"/>
      <c r="D55" s="26"/>
      <c r="E55" s="26"/>
      <c r="F55" s="26"/>
      <c r="G55" s="26"/>
      <c r="H55" s="26"/>
      <c r="I55" s="26"/>
      <c r="J55" s="15"/>
      <c r="L55" s="12"/>
      <c r="M55" s="26"/>
      <c r="N55" s="26"/>
      <c r="O55" s="26"/>
      <c r="P55" s="26"/>
      <c r="Q55" s="26"/>
      <c r="R55" s="26"/>
      <c r="S55" s="26"/>
      <c r="T55" s="26"/>
      <c r="U55" s="15"/>
      <c r="V55" s="26"/>
    </row>
    <row r="56" spans="1:22" x14ac:dyDescent="0.25">
      <c r="A56" s="12"/>
      <c r="B56" s="26"/>
      <c r="C56" s="26"/>
      <c r="D56" s="26"/>
      <c r="E56" s="26"/>
      <c r="F56" s="26"/>
      <c r="G56" s="26"/>
      <c r="H56" s="26"/>
      <c r="I56" s="26"/>
      <c r="J56" s="15"/>
      <c r="L56" s="12"/>
      <c r="M56" s="26"/>
      <c r="N56" s="26"/>
      <c r="O56" s="26"/>
      <c r="P56" s="26"/>
      <c r="Q56" s="26"/>
      <c r="R56" s="26"/>
      <c r="S56" s="26"/>
      <c r="T56" s="26"/>
      <c r="U56" s="15"/>
      <c r="V56" s="26"/>
    </row>
    <row r="57" spans="1:22" x14ac:dyDescent="0.25">
      <c r="A57" s="12"/>
      <c r="B57" s="26"/>
      <c r="C57" s="26"/>
      <c r="D57" s="26"/>
      <c r="E57" s="26"/>
      <c r="F57" s="26"/>
      <c r="G57" s="26"/>
      <c r="H57" s="26"/>
      <c r="I57" s="26"/>
      <c r="J57" s="15"/>
      <c r="L57" s="12"/>
      <c r="M57" s="26"/>
      <c r="N57" s="26"/>
      <c r="O57" s="26"/>
      <c r="P57" s="26"/>
      <c r="Q57" s="26"/>
      <c r="R57" s="26"/>
      <c r="S57" s="26"/>
      <c r="T57" s="26"/>
      <c r="U57" s="15"/>
      <c r="V57" s="26"/>
    </row>
    <row r="58" spans="1:22" x14ac:dyDescent="0.25">
      <c r="A58" s="12"/>
      <c r="B58" s="26"/>
      <c r="C58" s="26"/>
      <c r="D58" s="26"/>
      <c r="E58" s="26"/>
      <c r="F58" s="26"/>
      <c r="G58" s="26"/>
      <c r="H58" s="26"/>
      <c r="I58" s="26"/>
      <c r="J58" s="15"/>
      <c r="L58" s="12"/>
      <c r="M58" s="26"/>
      <c r="N58" s="26"/>
      <c r="O58" s="26"/>
      <c r="P58" s="26"/>
      <c r="Q58" s="26"/>
      <c r="R58" s="26"/>
      <c r="S58" s="26"/>
      <c r="T58" s="26"/>
      <c r="U58" s="15"/>
      <c r="V58" s="26"/>
    </row>
    <row r="59" spans="1:22" x14ac:dyDescent="0.25">
      <c r="A59" s="12"/>
      <c r="B59" s="26"/>
      <c r="C59" s="26"/>
      <c r="D59" s="26"/>
      <c r="E59" s="26"/>
      <c r="F59" s="26"/>
      <c r="G59" s="26"/>
      <c r="H59" s="26"/>
      <c r="I59" s="26"/>
      <c r="J59" s="15"/>
      <c r="L59" s="12"/>
      <c r="M59" s="26"/>
      <c r="N59" s="26"/>
      <c r="O59" s="26"/>
      <c r="P59" s="26"/>
      <c r="Q59" s="26"/>
      <c r="R59" s="26"/>
      <c r="S59" s="26"/>
      <c r="T59" s="26"/>
      <c r="U59" s="15"/>
      <c r="V59" s="26"/>
    </row>
    <row r="60" spans="1:22" x14ac:dyDescent="0.25">
      <c r="A60" s="12"/>
      <c r="B60" s="26"/>
      <c r="C60" s="26"/>
      <c r="D60" s="26"/>
      <c r="E60" s="26"/>
      <c r="F60" s="26"/>
      <c r="G60" s="26"/>
      <c r="H60" s="26"/>
      <c r="I60" s="26"/>
      <c r="J60" s="15"/>
      <c r="L60" s="12"/>
      <c r="M60" s="26"/>
      <c r="N60" s="26"/>
      <c r="O60" s="26"/>
      <c r="P60" s="26"/>
      <c r="Q60" s="26"/>
      <c r="R60" s="26"/>
      <c r="S60" s="26"/>
      <c r="T60" s="26"/>
      <c r="U60" s="15"/>
      <c r="V60" s="26"/>
    </row>
    <row r="61" spans="1:22" x14ac:dyDescent="0.25">
      <c r="A61" s="12"/>
      <c r="B61" s="26"/>
      <c r="C61" s="26"/>
      <c r="D61" s="26"/>
      <c r="E61" s="26"/>
      <c r="F61" s="26"/>
      <c r="G61" s="26"/>
      <c r="H61" s="26"/>
      <c r="I61" s="26"/>
      <c r="J61" s="15"/>
      <c r="L61" s="12"/>
      <c r="M61" s="26"/>
      <c r="N61" s="26"/>
      <c r="O61" s="26"/>
      <c r="P61" s="26"/>
      <c r="Q61" s="26"/>
      <c r="R61" s="26"/>
      <c r="S61" s="26"/>
      <c r="T61" s="26"/>
      <c r="U61" s="15"/>
      <c r="V61" s="26"/>
    </row>
    <row r="62" spans="1:22" x14ac:dyDescent="0.25">
      <c r="A62" s="12"/>
      <c r="B62" s="26"/>
      <c r="C62" s="26"/>
      <c r="D62" s="26"/>
      <c r="E62" s="26"/>
      <c r="F62" s="26"/>
      <c r="G62" s="26"/>
      <c r="H62" s="72" t="s">
        <v>52</v>
      </c>
      <c r="I62" s="26"/>
      <c r="J62" s="15"/>
      <c r="L62" s="12"/>
      <c r="M62" s="26"/>
      <c r="N62" s="26"/>
      <c r="O62" s="26"/>
      <c r="P62" s="26"/>
      <c r="Q62" s="26"/>
      <c r="R62" s="26"/>
      <c r="S62" s="26"/>
      <c r="T62" s="26" t="s">
        <v>35</v>
      </c>
      <c r="U62" s="15"/>
      <c r="V62" s="26"/>
    </row>
    <row r="63" spans="1:22" x14ac:dyDescent="0.25">
      <c r="A63" s="18"/>
      <c r="B63" s="27"/>
      <c r="C63" s="27"/>
      <c r="D63" s="27"/>
      <c r="E63" s="27"/>
      <c r="F63" s="27"/>
      <c r="G63" s="27"/>
      <c r="H63" s="27"/>
      <c r="I63" s="27"/>
      <c r="J63" s="13"/>
      <c r="L63" s="18"/>
      <c r="M63" s="27"/>
      <c r="N63" s="27"/>
      <c r="O63" s="27"/>
      <c r="P63" s="27"/>
      <c r="Q63" s="27"/>
      <c r="R63" s="27"/>
      <c r="S63" s="27"/>
      <c r="T63" s="27"/>
      <c r="U63" s="13"/>
      <c r="V63" s="26"/>
    </row>
    <row r="64" spans="1:22" ht="30" hidden="1" customHeight="1" x14ac:dyDescent="0.2">
      <c r="A64" s="53" t="s">
        <v>27</v>
      </c>
      <c r="B64" s="54" t="s">
        <v>36</v>
      </c>
      <c r="C64" s="54"/>
      <c r="D64" s="54"/>
      <c r="E64" s="54"/>
      <c r="F64" s="54"/>
      <c r="G64" s="54"/>
      <c r="H64" s="54"/>
      <c r="I64" s="54"/>
      <c r="J64" s="54"/>
      <c r="K64" s="54"/>
      <c r="L64" s="59" t="s">
        <v>27</v>
      </c>
      <c r="M64" s="54" t="s">
        <v>36</v>
      </c>
      <c r="N64" s="54"/>
      <c r="O64" s="54"/>
      <c r="P64" s="54"/>
      <c r="Q64" s="54"/>
      <c r="R64" s="54"/>
      <c r="S64" s="54"/>
      <c r="T64" s="54"/>
      <c r="U64" s="55"/>
    </row>
    <row r="65" spans="1:21" hidden="1" x14ac:dyDescent="0.25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5"/>
    </row>
    <row r="66" spans="1:21" hidden="1" x14ac:dyDescent="0.25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5"/>
    </row>
    <row r="67" spans="1:21" hidden="1" x14ac:dyDescent="0.25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5"/>
    </row>
    <row r="68" spans="1:21" hidden="1" x14ac:dyDescent="0.25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5"/>
    </row>
    <row r="69" spans="1:21" hidden="1" x14ac:dyDescent="0.25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5"/>
    </row>
    <row r="70" spans="1:21" hidden="1" x14ac:dyDescent="0.25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5"/>
    </row>
    <row r="71" spans="1:21" hidden="1" x14ac:dyDescent="0.25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5"/>
    </row>
    <row r="72" spans="1:21" hidden="1" x14ac:dyDescent="0.25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5"/>
    </row>
    <row r="73" spans="1:21" hidden="1" x14ac:dyDescent="0.25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5"/>
    </row>
    <row r="74" spans="1:21" hidden="1" x14ac:dyDescent="0.25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5"/>
    </row>
    <row r="75" spans="1:21" hidden="1" x14ac:dyDescent="0.25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5"/>
    </row>
    <row r="76" spans="1:21" hidden="1" x14ac:dyDescent="0.25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5"/>
    </row>
    <row r="77" spans="1:21" hidden="1" x14ac:dyDescent="0.25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5"/>
    </row>
    <row r="78" spans="1:21" hidden="1" x14ac:dyDescent="0.25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5"/>
    </row>
    <row r="79" spans="1:21" hidden="1" x14ac:dyDescent="0.25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5"/>
    </row>
    <row r="80" spans="1:21" hidden="1" x14ac:dyDescent="0.25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5"/>
    </row>
    <row r="81" spans="1:21" hidden="1" x14ac:dyDescent="0.25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5"/>
    </row>
    <row r="82" spans="1:21" hidden="1" x14ac:dyDescent="0.25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5"/>
    </row>
    <row r="83" spans="1:21" hidden="1" x14ac:dyDescent="0.25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5"/>
    </row>
    <row r="84" spans="1:21" hidden="1" x14ac:dyDescent="0.25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5"/>
    </row>
    <row r="85" spans="1:21" hidden="1" x14ac:dyDescent="0.25">
      <c r="A85" s="12"/>
      <c r="B85" s="26"/>
      <c r="C85" s="26"/>
      <c r="D85" s="26"/>
      <c r="E85" s="26"/>
      <c r="F85" s="26"/>
      <c r="G85" s="26"/>
      <c r="H85" s="26"/>
      <c r="I85" s="26" t="s">
        <v>35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 t="s">
        <v>35</v>
      </c>
      <c r="U85" s="15"/>
    </row>
    <row r="86" spans="1:21" hidden="1" x14ac:dyDescent="0.25">
      <c r="A86" s="18"/>
      <c r="B86" s="27"/>
      <c r="C86" s="27"/>
      <c r="D86" s="27"/>
      <c r="E86" s="27"/>
      <c r="F86" s="27"/>
      <c r="G86" s="27"/>
      <c r="H86" s="27"/>
      <c r="I86" s="27"/>
      <c r="J86" s="27"/>
      <c r="K86" s="26"/>
      <c r="L86" s="27"/>
      <c r="M86" s="27"/>
      <c r="N86" s="27"/>
      <c r="O86" s="27"/>
      <c r="P86" s="27"/>
      <c r="Q86" s="27"/>
      <c r="R86" s="27"/>
      <c r="S86" s="27"/>
      <c r="T86" s="27"/>
      <c r="U86" s="13"/>
    </row>
    <row r="87" spans="1:21" ht="30" hidden="1" customHeight="1" x14ac:dyDescent="0.2">
      <c r="A87" s="22" t="s">
        <v>37</v>
      </c>
      <c r="B87" s="23" t="s">
        <v>38</v>
      </c>
      <c r="C87" s="23"/>
      <c r="D87" s="23"/>
      <c r="E87" s="23"/>
      <c r="F87" s="23"/>
      <c r="G87" s="23"/>
      <c r="H87" s="23"/>
      <c r="I87" s="23"/>
      <c r="J87" s="23"/>
      <c r="K87" s="54"/>
      <c r="L87" s="52" t="s">
        <v>37</v>
      </c>
      <c r="M87" s="23" t="s">
        <v>38</v>
      </c>
      <c r="N87" s="23"/>
      <c r="O87" s="23"/>
      <c r="P87" s="23"/>
      <c r="Q87" s="23"/>
      <c r="R87" s="23"/>
      <c r="S87" s="23"/>
      <c r="T87" s="23"/>
      <c r="U87" s="24"/>
    </row>
    <row r="88" spans="1:21" hidden="1" x14ac:dyDescent="0.25">
      <c r="A88" s="12"/>
      <c r="B88" s="26" t="s">
        <v>39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 t="s">
        <v>39</v>
      </c>
      <c r="N88" s="26"/>
      <c r="O88" s="26"/>
      <c r="P88" s="26"/>
      <c r="Q88" s="26"/>
      <c r="R88" s="26"/>
      <c r="S88" s="26"/>
      <c r="T88" s="26"/>
      <c r="U88" s="15"/>
    </row>
    <row r="89" spans="1:21" hidden="1" x14ac:dyDescent="0.25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5"/>
    </row>
    <row r="90" spans="1:21" hidden="1" x14ac:dyDescent="0.25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5"/>
    </row>
    <row r="91" spans="1:21" hidden="1" x14ac:dyDescent="0.25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5"/>
    </row>
    <row r="92" spans="1:21" hidden="1" x14ac:dyDescent="0.25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5"/>
    </row>
    <row r="93" spans="1:21" hidden="1" x14ac:dyDescent="0.25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5"/>
    </row>
    <row r="94" spans="1:21" hidden="1" x14ac:dyDescent="0.25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5"/>
    </row>
    <row r="95" spans="1:21" hidden="1" x14ac:dyDescent="0.25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5"/>
    </row>
    <row r="96" spans="1:21" hidden="1" x14ac:dyDescent="0.25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5"/>
    </row>
    <row r="97" spans="1:21" hidden="1" x14ac:dyDescent="0.25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5"/>
    </row>
    <row r="98" spans="1:21" hidden="1" x14ac:dyDescent="0.25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5"/>
    </row>
    <row r="99" spans="1:21" hidden="1" x14ac:dyDescent="0.25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5"/>
    </row>
    <row r="100" spans="1:21" hidden="1" x14ac:dyDescent="0.25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5"/>
    </row>
    <row r="101" spans="1:21" hidden="1" x14ac:dyDescent="0.25">
      <c r="A101" s="12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5"/>
    </row>
    <row r="102" spans="1:21" hidden="1" x14ac:dyDescent="0.25">
      <c r="A102" s="12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5"/>
    </row>
    <row r="103" spans="1:21" hidden="1" x14ac:dyDescent="0.25">
      <c r="A103" s="12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5"/>
    </row>
    <row r="104" spans="1:21" hidden="1" x14ac:dyDescent="0.25">
      <c r="A104" s="12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5"/>
    </row>
    <row r="105" spans="1:21" hidden="1" x14ac:dyDescent="0.25">
      <c r="A105" s="12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5"/>
    </row>
    <row r="106" spans="1:21" hidden="1" x14ac:dyDescent="0.25">
      <c r="A106" s="12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5"/>
    </row>
    <row r="107" spans="1:21" hidden="1" x14ac:dyDescent="0.25">
      <c r="A107" s="12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5"/>
    </row>
    <row r="108" spans="1:21" hidden="1" x14ac:dyDescent="0.25">
      <c r="A108" s="12"/>
      <c r="B108" s="26"/>
      <c r="C108" s="26"/>
      <c r="D108" s="26"/>
      <c r="E108" s="26"/>
      <c r="F108" s="26"/>
      <c r="G108" s="26"/>
      <c r="H108" s="26"/>
      <c r="I108" s="26" t="s">
        <v>35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 t="s">
        <v>35</v>
      </c>
      <c r="U108" s="15"/>
    </row>
    <row r="109" spans="1:21" hidden="1" x14ac:dyDescent="0.25">
      <c r="A109" s="18"/>
      <c r="B109" s="27"/>
      <c r="C109" s="27"/>
      <c r="D109" s="27"/>
      <c r="E109" s="27"/>
      <c r="F109" s="27"/>
      <c r="G109" s="27"/>
      <c r="H109" s="27"/>
      <c r="I109" s="27"/>
      <c r="J109" s="27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13"/>
    </row>
    <row r="110" spans="1:21" ht="30" hidden="1" customHeight="1" x14ac:dyDescent="0.2">
      <c r="A110" s="22" t="s">
        <v>40</v>
      </c>
      <c r="B110" s="23" t="s">
        <v>41</v>
      </c>
      <c r="C110" s="23"/>
      <c r="D110" s="23"/>
      <c r="E110" s="23"/>
      <c r="F110" s="23"/>
      <c r="G110" s="23"/>
      <c r="H110" s="23"/>
      <c r="I110" s="23"/>
      <c r="J110" s="23"/>
      <c r="K110" s="54"/>
      <c r="L110" s="52" t="s">
        <v>40</v>
      </c>
      <c r="M110" s="23" t="s">
        <v>41</v>
      </c>
      <c r="N110" s="23"/>
      <c r="O110" s="23"/>
      <c r="P110" s="23"/>
      <c r="Q110" s="23"/>
      <c r="R110" s="23"/>
      <c r="S110" s="23"/>
      <c r="T110" s="23"/>
      <c r="U110" s="24"/>
    </row>
    <row r="111" spans="1:21" hidden="1" x14ac:dyDescent="0.25">
      <c r="A111" s="12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5"/>
    </row>
    <row r="112" spans="1:21" hidden="1" x14ac:dyDescent="0.25">
      <c r="A112" s="12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5"/>
    </row>
    <row r="113" spans="1:21" hidden="1" x14ac:dyDescent="0.25">
      <c r="A113" s="12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5"/>
    </row>
    <row r="114" spans="1:21" hidden="1" x14ac:dyDescent="0.25">
      <c r="A114" s="12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5"/>
    </row>
    <row r="115" spans="1:21" hidden="1" x14ac:dyDescent="0.25">
      <c r="A115" s="12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5"/>
    </row>
    <row r="116" spans="1:21" hidden="1" x14ac:dyDescent="0.25">
      <c r="A116" s="12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5"/>
    </row>
    <row r="117" spans="1:21" hidden="1" x14ac:dyDescent="0.25">
      <c r="A117" s="12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5"/>
    </row>
    <row r="118" spans="1:21" hidden="1" x14ac:dyDescent="0.25">
      <c r="A118" s="12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5"/>
    </row>
    <row r="119" spans="1:21" hidden="1" x14ac:dyDescent="0.25">
      <c r="A119" s="12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5"/>
    </row>
    <row r="120" spans="1:21" hidden="1" x14ac:dyDescent="0.25">
      <c r="A120" s="12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5"/>
    </row>
    <row r="121" spans="1:21" hidden="1" x14ac:dyDescent="0.25">
      <c r="A121" s="12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5"/>
    </row>
    <row r="122" spans="1:21" hidden="1" x14ac:dyDescent="0.25">
      <c r="A122" s="12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5"/>
    </row>
    <row r="123" spans="1:21" hidden="1" x14ac:dyDescent="0.25">
      <c r="A123" s="12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5"/>
    </row>
    <row r="124" spans="1:21" hidden="1" x14ac:dyDescent="0.25">
      <c r="A124" s="12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5"/>
    </row>
    <row r="125" spans="1:21" hidden="1" x14ac:dyDescent="0.25">
      <c r="A125" s="12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5"/>
    </row>
    <row r="126" spans="1:21" hidden="1" x14ac:dyDescent="0.25">
      <c r="A126" s="18"/>
      <c r="B126" s="27"/>
      <c r="C126" s="27"/>
      <c r="D126" s="27"/>
      <c r="E126" s="27"/>
      <c r="F126" s="27"/>
      <c r="G126" s="27"/>
      <c r="H126" s="27"/>
      <c r="I126" s="27"/>
      <c r="J126" s="27"/>
      <c r="K126" s="26"/>
      <c r="L126" s="27"/>
      <c r="M126" s="27"/>
      <c r="N126" s="27"/>
      <c r="O126" s="27"/>
      <c r="P126" s="27"/>
      <c r="Q126" s="27"/>
      <c r="R126" s="27"/>
      <c r="S126" s="27"/>
      <c r="T126" s="27"/>
      <c r="U126" s="13"/>
    </row>
    <row r="127" spans="1:21" ht="30" hidden="1" customHeight="1" x14ac:dyDescent="0.2">
      <c r="A127" s="22"/>
      <c r="B127" s="23"/>
      <c r="C127" s="23"/>
      <c r="D127" s="23"/>
      <c r="E127" s="23"/>
      <c r="F127" s="23"/>
      <c r="G127" s="28" t="s">
        <v>42</v>
      </c>
      <c r="H127" s="23" t="s">
        <v>43</v>
      </c>
      <c r="I127" s="23"/>
      <c r="J127" s="23"/>
      <c r="K127" s="54"/>
      <c r="L127" s="52"/>
      <c r="M127" s="23"/>
      <c r="N127" s="23"/>
      <c r="O127" s="23"/>
      <c r="P127" s="23"/>
      <c r="Q127" s="23"/>
      <c r="R127" s="28" t="s">
        <v>42</v>
      </c>
      <c r="S127" s="23" t="s">
        <v>43</v>
      </c>
      <c r="T127" s="23"/>
      <c r="U127" s="24"/>
    </row>
    <row r="128" spans="1:21" hidden="1" x14ac:dyDescent="0.25">
      <c r="A128" s="12"/>
      <c r="B128" s="26"/>
      <c r="C128" s="26"/>
      <c r="D128" s="26"/>
      <c r="E128" s="26"/>
      <c r="F128" s="26"/>
      <c r="G128" s="26"/>
      <c r="H128" s="346" t="s">
        <v>16</v>
      </c>
      <c r="I128" s="346"/>
      <c r="J128" s="349"/>
      <c r="K128" s="38"/>
      <c r="L128" s="26"/>
      <c r="M128" s="26"/>
      <c r="N128" s="26"/>
      <c r="O128" s="26"/>
      <c r="P128" s="26"/>
      <c r="Q128" s="26"/>
      <c r="R128" s="26"/>
      <c r="S128" s="346" t="s">
        <v>16</v>
      </c>
      <c r="T128" s="346"/>
      <c r="U128" s="349"/>
    </row>
    <row r="129" spans="1:21" hidden="1" x14ac:dyDescent="0.25">
      <c r="A129" s="12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5"/>
    </row>
    <row r="130" spans="1:21" hidden="1" x14ac:dyDescent="0.25">
      <c r="A130" s="12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5"/>
    </row>
    <row r="131" spans="1:21" hidden="1" x14ac:dyDescent="0.25">
      <c r="A131" s="12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5"/>
    </row>
    <row r="132" spans="1:21" hidden="1" x14ac:dyDescent="0.25">
      <c r="A132" s="12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5"/>
    </row>
    <row r="133" spans="1:21" hidden="1" x14ac:dyDescent="0.25">
      <c r="A133" s="12"/>
      <c r="B133" s="26"/>
      <c r="C133" s="26"/>
      <c r="D133" s="26"/>
      <c r="E133" s="26"/>
      <c r="F133" s="26"/>
      <c r="G133" s="26"/>
      <c r="H133" s="347">
        <f>G20</f>
        <v>0</v>
      </c>
      <c r="I133" s="347"/>
      <c r="J133" s="356"/>
      <c r="K133" s="73"/>
      <c r="L133" s="26"/>
      <c r="M133" s="26"/>
      <c r="N133" s="26"/>
      <c r="O133" s="26"/>
      <c r="P133" s="26"/>
      <c r="Q133" s="26"/>
      <c r="R133" s="26"/>
      <c r="S133" s="347" t="str">
        <f>R20</f>
        <v>Drs. Xxxxxxx, M.Pd</v>
      </c>
      <c r="T133" s="347"/>
      <c r="U133" s="356"/>
    </row>
    <row r="134" spans="1:21" hidden="1" x14ac:dyDescent="0.25">
      <c r="A134" s="12"/>
      <c r="B134" s="26"/>
      <c r="C134" s="26"/>
      <c r="D134" s="26"/>
      <c r="E134" s="26"/>
      <c r="F134" s="26"/>
      <c r="G134" s="26"/>
      <c r="H134" s="346">
        <f>G21</f>
        <v>0</v>
      </c>
      <c r="I134" s="346"/>
      <c r="J134" s="349"/>
      <c r="K134" s="38"/>
      <c r="L134" s="26"/>
      <c r="M134" s="26"/>
      <c r="N134" s="26"/>
      <c r="O134" s="26"/>
      <c r="P134" s="26"/>
      <c r="Q134" s="26"/>
      <c r="R134" s="26"/>
      <c r="S134" s="346" t="str">
        <f>R21</f>
        <v>19xxxxxx 19xxxx 1 0xx</v>
      </c>
      <c r="T134" s="346"/>
      <c r="U134" s="349"/>
    </row>
    <row r="135" spans="1:21" hidden="1" x14ac:dyDescent="0.25">
      <c r="A135" s="12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5"/>
    </row>
    <row r="136" spans="1:21" hidden="1" x14ac:dyDescent="0.25">
      <c r="A136" s="12" t="s">
        <v>44</v>
      </c>
      <c r="B136" s="348" t="s">
        <v>45</v>
      </c>
      <c r="C136" s="348"/>
      <c r="D136" s="348"/>
      <c r="E136" s="348"/>
      <c r="F136" s="348"/>
      <c r="G136" s="26"/>
      <c r="H136" s="26"/>
      <c r="I136" s="26"/>
      <c r="J136" s="26"/>
      <c r="K136" s="26"/>
      <c r="L136" s="26" t="s">
        <v>44</v>
      </c>
      <c r="M136" s="348" t="s">
        <v>45</v>
      </c>
      <c r="N136" s="348"/>
      <c r="O136" s="348"/>
      <c r="P136" s="348"/>
      <c r="Q136" s="348"/>
      <c r="R136" s="26"/>
      <c r="S136" s="26"/>
      <c r="T136" s="26"/>
      <c r="U136" s="15"/>
    </row>
    <row r="137" spans="1:21" hidden="1" x14ac:dyDescent="0.25">
      <c r="A137" s="12"/>
      <c r="B137" s="346" t="s">
        <v>46</v>
      </c>
      <c r="C137" s="346"/>
      <c r="D137" s="346"/>
      <c r="E137" s="346"/>
      <c r="F137" s="346"/>
      <c r="G137" s="26"/>
      <c r="H137" s="26"/>
      <c r="I137" s="26"/>
      <c r="J137" s="26"/>
      <c r="K137" s="26"/>
      <c r="L137" s="26"/>
      <c r="M137" s="346" t="s">
        <v>46</v>
      </c>
      <c r="N137" s="346"/>
      <c r="O137" s="346"/>
      <c r="P137" s="346"/>
      <c r="Q137" s="346"/>
      <c r="R137" s="26"/>
      <c r="S137" s="26"/>
      <c r="T137" s="26"/>
      <c r="U137" s="15"/>
    </row>
    <row r="138" spans="1:21" hidden="1" x14ac:dyDescent="0.25">
      <c r="A138" s="12"/>
      <c r="B138" s="346" t="s">
        <v>47</v>
      </c>
      <c r="C138" s="346"/>
      <c r="D138" s="346"/>
      <c r="E138" s="346"/>
      <c r="F138" s="346"/>
      <c r="G138" s="26"/>
      <c r="H138" s="26"/>
      <c r="I138" s="26"/>
      <c r="J138" s="26"/>
      <c r="K138" s="26"/>
      <c r="L138" s="26"/>
      <c r="M138" s="346" t="s">
        <v>47</v>
      </c>
      <c r="N138" s="346"/>
      <c r="O138" s="346"/>
      <c r="P138" s="346"/>
      <c r="Q138" s="346"/>
      <c r="R138" s="26"/>
      <c r="S138" s="26"/>
      <c r="T138" s="26"/>
      <c r="U138" s="15"/>
    </row>
    <row r="139" spans="1:21" hidden="1" x14ac:dyDescent="0.25">
      <c r="A139" s="12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5"/>
    </row>
    <row r="140" spans="1:21" hidden="1" x14ac:dyDescent="0.25">
      <c r="A140" s="12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5"/>
    </row>
    <row r="141" spans="1:21" hidden="1" x14ac:dyDescent="0.25">
      <c r="A141" s="12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5"/>
    </row>
    <row r="142" spans="1:21" hidden="1" x14ac:dyDescent="0.25">
      <c r="A142" s="12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5"/>
    </row>
    <row r="143" spans="1:21" hidden="1" x14ac:dyDescent="0.25">
      <c r="A143" s="12"/>
      <c r="B143" s="347">
        <f>G14</f>
        <v>0</v>
      </c>
      <c r="C143" s="347"/>
      <c r="D143" s="347"/>
      <c r="E143" s="347"/>
      <c r="F143" s="347"/>
      <c r="G143" s="26"/>
      <c r="H143" s="26"/>
      <c r="I143" s="26"/>
      <c r="J143" s="26"/>
      <c r="K143" s="26"/>
      <c r="L143" s="26"/>
      <c r="M143" s="347" t="str">
        <f>R14</f>
        <v>Xxxxxx, ST</v>
      </c>
      <c r="N143" s="347"/>
      <c r="O143" s="347"/>
      <c r="P143" s="347"/>
      <c r="Q143" s="347"/>
      <c r="R143" s="26"/>
      <c r="S143" s="26"/>
      <c r="T143" s="26"/>
      <c r="U143" s="15"/>
    </row>
    <row r="144" spans="1:21" hidden="1" x14ac:dyDescent="0.25">
      <c r="A144" s="12"/>
      <c r="B144" s="346">
        <f>G15</f>
        <v>0</v>
      </c>
      <c r="C144" s="346"/>
      <c r="D144" s="346"/>
      <c r="E144" s="346"/>
      <c r="F144" s="346"/>
      <c r="G144" s="26"/>
      <c r="H144" s="26"/>
      <c r="I144" s="26"/>
      <c r="J144" s="26"/>
      <c r="K144" s="26"/>
      <c r="L144" s="26"/>
      <c r="M144" s="346" t="str">
        <f>R15</f>
        <v>19xxxxxx 19xxxx 1 0xx</v>
      </c>
      <c r="N144" s="346"/>
      <c r="O144" s="346"/>
      <c r="P144" s="346"/>
      <c r="Q144" s="346"/>
      <c r="R144" s="26"/>
      <c r="S144" s="26"/>
      <c r="T144" s="26"/>
      <c r="U144" s="15"/>
    </row>
    <row r="145" spans="1:21" hidden="1" x14ac:dyDescent="0.25">
      <c r="A145" s="12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5"/>
    </row>
    <row r="146" spans="1:21" hidden="1" x14ac:dyDescent="0.25">
      <c r="A146" s="12"/>
      <c r="B146" s="26"/>
      <c r="C146" s="26"/>
      <c r="D146" s="26"/>
      <c r="E146" s="26"/>
      <c r="F146" s="26"/>
      <c r="G146" s="29" t="s">
        <v>48</v>
      </c>
      <c r="H146" s="26" t="s">
        <v>45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9" t="s">
        <v>48</v>
      </c>
      <c r="S146" s="26" t="s">
        <v>45</v>
      </c>
      <c r="T146" s="26"/>
      <c r="U146" s="15"/>
    </row>
    <row r="147" spans="1:21" hidden="1" x14ac:dyDescent="0.25">
      <c r="A147" s="12"/>
      <c r="B147" s="26"/>
      <c r="C147" s="26"/>
      <c r="D147" s="26"/>
      <c r="E147" s="26"/>
      <c r="F147" s="26"/>
      <c r="G147" s="26"/>
      <c r="H147" s="346" t="s">
        <v>49</v>
      </c>
      <c r="I147" s="346"/>
      <c r="J147" s="349"/>
      <c r="K147" s="38"/>
      <c r="L147" s="26"/>
      <c r="M147" s="26"/>
      <c r="N147" s="26"/>
      <c r="O147" s="26"/>
      <c r="P147" s="26"/>
      <c r="Q147" s="26"/>
      <c r="R147" s="26"/>
      <c r="S147" s="346" t="s">
        <v>49</v>
      </c>
      <c r="T147" s="346"/>
      <c r="U147" s="349"/>
    </row>
    <row r="148" spans="1:21" hidden="1" x14ac:dyDescent="0.25">
      <c r="A148" s="12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5"/>
    </row>
    <row r="149" spans="1:21" hidden="1" x14ac:dyDescent="0.25">
      <c r="A149" s="12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5"/>
    </row>
    <row r="150" spans="1:21" hidden="1" x14ac:dyDescent="0.25">
      <c r="A150" s="12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5"/>
    </row>
    <row r="151" spans="1:21" hidden="1" x14ac:dyDescent="0.25">
      <c r="A151" s="12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5"/>
    </row>
    <row r="152" spans="1:21" hidden="1" x14ac:dyDescent="0.25">
      <c r="A152" s="12"/>
      <c r="B152" s="26"/>
      <c r="C152" s="26"/>
      <c r="D152" s="26"/>
      <c r="E152" s="26"/>
      <c r="F152" s="26"/>
      <c r="G152" s="26"/>
      <c r="H152" s="347" t="e">
        <f>#REF!</f>
        <v>#REF!</v>
      </c>
      <c r="I152" s="347"/>
      <c r="J152" s="356"/>
      <c r="K152" s="73"/>
      <c r="L152" s="26"/>
      <c r="M152" s="26"/>
      <c r="N152" s="26"/>
      <c r="O152" s="26"/>
      <c r="P152" s="26"/>
      <c r="Q152" s="26"/>
      <c r="R152" s="26"/>
      <c r="S152" s="347" t="str">
        <f>R26</f>
        <v>Drs. Xxxxxxx, M.Pd</v>
      </c>
      <c r="T152" s="347"/>
      <c r="U152" s="356"/>
    </row>
    <row r="153" spans="1:21" hidden="1" x14ac:dyDescent="0.25">
      <c r="A153" s="12"/>
      <c r="B153" s="26"/>
      <c r="C153" s="26"/>
      <c r="D153" s="26"/>
      <c r="E153" s="26"/>
      <c r="F153" s="26"/>
      <c r="G153" s="26"/>
      <c r="H153" s="346" t="str">
        <f>G25</f>
        <v>11.</v>
      </c>
      <c r="I153" s="346"/>
      <c r="J153" s="349"/>
      <c r="K153" s="38"/>
      <c r="L153" s="26"/>
      <c r="M153" s="26"/>
      <c r="N153" s="26"/>
      <c r="O153" s="26"/>
      <c r="P153" s="26"/>
      <c r="Q153" s="26"/>
      <c r="R153" s="26"/>
      <c r="S153" s="346" t="str">
        <f>R27</f>
        <v>19xxxxxx 19xxxx 1 0xx</v>
      </c>
      <c r="T153" s="346"/>
      <c r="U153" s="349"/>
    </row>
    <row r="154" spans="1:21" hidden="1" x14ac:dyDescent="0.25">
      <c r="A154" s="12"/>
      <c r="B154" s="26"/>
      <c r="C154" s="26"/>
      <c r="D154" s="26"/>
      <c r="E154" s="26"/>
      <c r="F154" s="26"/>
      <c r="G154" s="26"/>
      <c r="H154" s="26"/>
      <c r="I154" s="26"/>
      <c r="J154" s="26"/>
      <c r="L154" s="31"/>
      <c r="M154" s="31"/>
      <c r="N154" s="31"/>
      <c r="O154" s="31"/>
      <c r="P154" s="31"/>
      <c r="Q154" s="31"/>
      <c r="R154" s="31"/>
      <c r="S154" s="31"/>
      <c r="T154" s="31"/>
      <c r="U154" s="32"/>
    </row>
    <row r="155" spans="1:21" hidden="1" x14ac:dyDescent="0.25">
      <c r="A155" s="18"/>
      <c r="B155" s="27"/>
      <c r="C155" s="27"/>
      <c r="D155" s="27"/>
      <c r="E155" s="27"/>
      <c r="F155" s="27"/>
      <c r="G155" s="27"/>
      <c r="H155" s="27"/>
      <c r="I155" s="27"/>
      <c r="J155" s="27"/>
      <c r="L155" s="33"/>
      <c r="M155" s="33"/>
      <c r="N155" s="33"/>
      <c r="O155" s="33"/>
      <c r="P155" s="33"/>
      <c r="Q155" s="33"/>
      <c r="R155" s="33"/>
      <c r="S155" s="33"/>
      <c r="T155" s="33"/>
      <c r="U155" s="34"/>
    </row>
  </sheetData>
  <mergeCells count="79">
    <mergeCell ref="Q39:R39"/>
    <mergeCell ref="P40:R40"/>
    <mergeCell ref="P41:R41"/>
    <mergeCell ref="M34:M42"/>
    <mergeCell ref="N34:O42"/>
    <mergeCell ref="Q35:R35"/>
    <mergeCell ref="Q36:R36"/>
    <mergeCell ref="Q37:R37"/>
    <mergeCell ref="Q38:R38"/>
    <mergeCell ref="C23:F23"/>
    <mergeCell ref="C24:F24"/>
    <mergeCell ref="H26:J26"/>
    <mergeCell ref="M31:T31"/>
    <mergeCell ref="M32:M33"/>
    <mergeCell ref="N32:R33"/>
    <mergeCell ref="S32:S33"/>
    <mergeCell ref="T32:T33"/>
    <mergeCell ref="N28:Q28"/>
    <mergeCell ref="R28:U28"/>
    <mergeCell ref="U32:U33"/>
    <mergeCell ref="C25:F25"/>
    <mergeCell ref="R29:U29"/>
    <mergeCell ref="R30:U30"/>
    <mergeCell ref="N24:Q24"/>
    <mergeCell ref="R24:U24"/>
    <mergeCell ref="B144:F144"/>
    <mergeCell ref="H147:J147"/>
    <mergeCell ref="H152:J152"/>
    <mergeCell ref="B136:F136"/>
    <mergeCell ref="B137:F137"/>
    <mergeCell ref="B138:F138"/>
    <mergeCell ref="B143:F143"/>
    <mergeCell ref="H153:J153"/>
    <mergeCell ref="L43:T44"/>
    <mergeCell ref="H128:J128"/>
    <mergeCell ref="H133:J133"/>
    <mergeCell ref="H134:J134"/>
    <mergeCell ref="M144:Q144"/>
    <mergeCell ref="S147:U147"/>
    <mergeCell ref="S152:U152"/>
    <mergeCell ref="S153:U153"/>
    <mergeCell ref="S128:U128"/>
    <mergeCell ref="S133:U133"/>
    <mergeCell ref="S134:U134"/>
    <mergeCell ref="C22:F22"/>
    <mergeCell ref="M138:Q138"/>
    <mergeCell ref="M143:Q143"/>
    <mergeCell ref="M136:Q136"/>
    <mergeCell ref="M137:Q137"/>
    <mergeCell ref="N29:Q29"/>
    <mergeCell ref="N30:Q30"/>
    <mergeCell ref="M25:U25"/>
    <mergeCell ref="N26:Q26"/>
    <mergeCell ref="R26:U26"/>
    <mergeCell ref="N27:Q27"/>
    <mergeCell ref="R27:U27"/>
    <mergeCell ref="N22:Q22"/>
    <mergeCell ref="R22:U22"/>
    <mergeCell ref="N23:Q23"/>
    <mergeCell ref="R23:U23"/>
    <mergeCell ref="N21:Q21"/>
    <mergeCell ref="R21:U21"/>
    <mergeCell ref="N15:Q15"/>
    <mergeCell ref="R15:U15"/>
    <mergeCell ref="N16:Q16"/>
    <mergeCell ref="R16:U16"/>
    <mergeCell ref="N17:Q17"/>
    <mergeCell ref="R17:U17"/>
    <mergeCell ref="N18:Q18"/>
    <mergeCell ref="R18:U18"/>
    <mergeCell ref="M19:U19"/>
    <mergeCell ref="N20:Q20"/>
    <mergeCell ref="R20:U20"/>
    <mergeCell ref="L7:U7"/>
    <mergeCell ref="L8:U8"/>
    <mergeCell ref="S11:U11"/>
    <mergeCell ref="M13:U13"/>
    <mergeCell ref="N14:Q14"/>
    <mergeCell ref="R14:U14"/>
  </mergeCells>
  <printOptions horizontalCentered="1"/>
  <pageMargins left="1.3" right="0.2" top="0.3" bottom="0.3" header="0.3" footer="0.3"/>
  <pageSetup paperSize="5" scale="78" orientation="landscape" verticalDpi="300" r:id="rId1"/>
  <rowBreaks count="2" manualBreakCount="2">
    <brk id="30" max="16383" man="1"/>
    <brk id="6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55"/>
  <sheetViews>
    <sheetView tabSelected="1" view="pageBreakPreview" zoomScaleNormal="110" zoomScaleSheetLayoutView="100" zoomScalePageLayoutView="20" workbookViewId="0">
      <selection activeCell="J16" sqref="J16"/>
    </sheetView>
  </sheetViews>
  <sheetFormatPr defaultRowHeight="15.75" x14ac:dyDescent="0.25"/>
  <cols>
    <col min="1" max="1" width="4.85546875" style="2" customWidth="1"/>
    <col min="2" max="2" width="3.28515625" style="2" customWidth="1"/>
    <col min="3" max="3" width="7.140625" style="2" customWidth="1"/>
    <col min="4" max="4" width="4.42578125" style="2" customWidth="1"/>
    <col min="5" max="5" width="3.5703125" style="2" customWidth="1"/>
    <col min="6" max="6" width="17" style="2" customWidth="1"/>
    <col min="7" max="7" width="11" style="2" customWidth="1"/>
    <col min="8" max="8" width="9.42578125" style="2" customWidth="1"/>
    <col min="9" max="9" width="13.28515625" style="2" customWidth="1"/>
    <col min="10" max="10" width="15.5703125" style="2" customWidth="1"/>
    <col min="11" max="11" width="16.7109375" style="31" customWidth="1"/>
    <col min="12" max="12" width="4.85546875" style="1" customWidth="1"/>
    <col min="13" max="13" width="3.28515625" style="1" customWidth="1"/>
    <col min="14" max="14" width="7.140625" style="1" customWidth="1"/>
    <col min="15" max="15" width="4.42578125" style="1" customWidth="1"/>
    <col min="16" max="16" width="3.5703125" style="1" customWidth="1"/>
    <col min="17" max="17" width="17" style="1" customWidth="1"/>
    <col min="18" max="18" width="11" style="1" customWidth="1"/>
    <col min="19" max="19" width="9.42578125" style="1" customWidth="1"/>
    <col min="20" max="20" width="13.28515625" style="1" customWidth="1"/>
    <col min="21" max="21" width="15" style="1" customWidth="1"/>
    <col min="22" max="267" width="9.140625" style="1"/>
    <col min="268" max="268" width="4.85546875" style="1" customWidth="1"/>
    <col min="269" max="269" width="3.28515625" style="1" customWidth="1"/>
    <col min="270" max="270" width="7.140625" style="1" customWidth="1"/>
    <col min="271" max="271" width="4.42578125" style="1" customWidth="1"/>
    <col min="272" max="272" width="3.5703125" style="1" customWidth="1"/>
    <col min="273" max="273" width="17" style="1" customWidth="1"/>
    <col min="274" max="274" width="11" style="1" customWidth="1"/>
    <col min="275" max="275" width="9.42578125" style="1" customWidth="1"/>
    <col min="276" max="276" width="13.28515625" style="1" customWidth="1"/>
    <col min="277" max="277" width="15" style="1" customWidth="1"/>
    <col min="278" max="523" width="9.140625" style="1"/>
    <col min="524" max="524" width="4.85546875" style="1" customWidth="1"/>
    <col min="525" max="525" width="3.28515625" style="1" customWidth="1"/>
    <col min="526" max="526" width="7.140625" style="1" customWidth="1"/>
    <col min="527" max="527" width="4.42578125" style="1" customWidth="1"/>
    <col min="528" max="528" width="3.5703125" style="1" customWidth="1"/>
    <col min="529" max="529" width="17" style="1" customWidth="1"/>
    <col min="530" max="530" width="11" style="1" customWidth="1"/>
    <col min="531" max="531" width="9.42578125" style="1" customWidth="1"/>
    <col min="532" max="532" width="13.28515625" style="1" customWidth="1"/>
    <col min="533" max="533" width="15" style="1" customWidth="1"/>
    <col min="534" max="779" width="9.140625" style="1"/>
    <col min="780" max="780" width="4.85546875" style="1" customWidth="1"/>
    <col min="781" max="781" width="3.28515625" style="1" customWidth="1"/>
    <col min="782" max="782" width="7.140625" style="1" customWidth="1"/>
    <col min="783" max="783" width="4.42578125" style="1" customWidth="1"/>
    <col min="784" max="784" width="3.5703125" style="1" customWidth="1"/>
    <col min="785" max="785" width="17" style="1" customWidth="1"/>
    <col min="786" max="786" width="11" style="1" customWidth="1"/>
    <col min="787" max="787" width="9.42578125" style="1" customWidth="1"/>
    <col min="788" max="788" width="13.28515625" style="1" customWidth="1"/>
    <col min="789" max="789" width="15" style="1" customWidth="1"/>
    <col min="790" max="1035" width="9.140625" style="1"/>
    <col min="1036" max="1036" width="4.85546875" style="1" customWidth="1"/>
    <col min="1037" max="1037" width="3.28515625" style="1" customWidth="1"/>
    <col min="1038" max="1038" width="7.140625" style="1" customWidth="1"/>
    <col min="1039" max="1039" width="4.42578125" style="1" customWidth="1"/>
    <col min="1040" max="1040" width="3.5703125" style="1" customWidth="1"/>
    <col min="1041" max="1041" width="17" style="1" customWidth="1"/>
    <col min="1042" max="1042" width="11" style="1" customWidth="1"/>
    <col min="1043" max="1043" width="9.42578125" style="1" customWidth="1"/>
    <col min="1044" max="1044" width="13.28515625" style="1" customWidth="1"/>
    <col min="1045" max="1045" width="15" style="1" customWidth="1"/>
    <col min="1046" max="1291" width="9.140625" style="1"/>
    <col min="1292" max="1292" width="4.85546875" style="1" customWidth="1"/>
    <col min="1293" max="1293" width="3.28515625" style="1" customWidth="1"/>
    <col min="1294" max="1294" width="7.140625" style="1" customWidth="1"/>
    <col min="1295" max="1295" width="4.42578125" style="1" customWidth="1"/>
    <col min="1296" max="1296" width="3.5703125" style="1" customWidth="1"/>
    <col min="1297" max="1297" width="17" style="1" customWidth="1"/>
    <col min="1298" max="1298" width="11" style="1" customWidth="1"/>
    <col min="1299" max="1299" width="9.42578125" style="1" customWidth="1"/>
    <col min="1300" max="1300" width="13.28515625" style="1" customWidth="1"/>
    <col min="1301" max="1301" width="15" style="1" customWidth="1"/>
    <col min="1302" max="1547" width="9.140625" style="1"/>
    <col min="1548" max="1548" width="4.85546875" style="1" customWidth="1"/>
    <col min="1549" max="1549" width="3.28515625" style="1" customWidth="1"/>
    <col min="1550" max="1550" width="7.140625" style="1" customWidth="1"/>
    <col min="1551" max="1551" width="4.42578125" style="1" customWidth="1"/>
    <col min="1552" max="1552" width="3.5703125" style="1" customWidth="1"/>
    <col min="1553" max="1553" width="17" style="1" customWidth="1"/>
    <col min="1554" max="1554" width="11" style="1" customWidth="1"/>
    <col min="1555" max="1555" width="9.42578125" style="1" customWidth="1"/>
    <col min="1556" max="1556" width="13.28515625" style="1" customWidth="1"/>
    <col min="1557" max="1557" width="15" style="1" customWidth="1"/>
    <col min="1558" max="1803" width="9.140625" style="1"/>
    <col min="1804" max="1804" width="4.85546875" style="1" customWidth="1"/>
    <col min="1805" max="1805" width="3.28515625" style="1" customWidth="1"/>
    <col min="1806" max="1806" width="7.140625" style="1" customWidth="1"/>
    <col min="1807" max="1807" width="4.42578125" style="1" customWidth="1"/>
    <col min="1808" max="1808" width="3.5703125" style="1" customWidth="1"/>
    <col min="1809" max="1809" width="17" style="1" customWidth="1"/>
    <col min="1810" max="1810" width="11" style="1" customWidth="1"/>
    <col min="1811" max="1811" width="9.42578125" style="1" customWidth="1"/>
    <col min="1812" max="1812" width="13.28515625" style="1" customWidth="1"/>
    <col min="1813" max="1813" width="15" style="1" customWidth="1"/>
    <col min="1814" max="2059" width="9.140625" style="1"/>
    <col min="2060" max="2060" width="4.85546875" style="1" customWidth="1"/>
    <col min="2061" max="2061" width="3.28515625" style="1" customWidth="1"/>
    <col min="2062" max="2062" width="7.140625" style="1" customWidth="1"/>
    <col min="2063" max="2063" width="4.42578125" style="1" customWidth="1"/>
    <col min="2064" max="2064" width="3.5703125" style="1" customWidth="1"/>
    <col min="2065" max="2065" width="17" style="1" customWidth="1"/>
    <col min="2066" max="2066" width="11" style="1" customWidth="1"/>
    <col min="2067" max="2067" width="9.42578125" style="1" customWidth="1"/>
    <col min="2068" max="2068" width="13.28515625" style="1" customWidth="1"/>
    <col min="2069" max="2069" width="15" style="1" customWidth="1"/>
    <col min="2070" max="2315" width="9.140625" style="1"/>
    <col min="2316" max="2316" width="4.85546875" style="1" customWidth="1"/>
    <col min="2317" max="2317" width="3.28515625" style="1" customWidth="1"/>
    <col min="2318" max="2318" width="7.140625" style="1" customWidth="1"/>
    <col min="2319" max="2319" width="4.42578125" style="1" customWidth="1"/>
    <col min="2320" max="2320" width="3.5703125" style="1" customWidth="1"/>
    <col min="2321" max="2321" width="17" style="1" customWidth="1"/>
    <col min="2322" max="2322" width="11" style="1" customWidth="1"/>
    <col min="2323" max="2323" width="9.42578125" style="1" customWidth="1"/>
    <col min="2324" max="2324" width="13.28515625" style="1" customWidth="1"/>
    <col min="2325" max="2325" width="15" style="1" customWidth="1"/>
    <col min="2326" max="2571" width="9.140625" style="1"/>
    <col min="2572" max="2572" width="4.85546875" style="1" customWidth="1"/>
    <col min="2573" max="2573" width="3.28515625" style="1" customWidth="1"/>
    <col min="2574" max="2574" width="7.140625" style="1" customWidth="1"/>
    <col min="2575" max="2575" width="4.42578125" style="1" customWidth="1"/>
    <col min="2576" max="2576" width="3.5703125" style="1" customWidth="1"/>
    <col min="2577" max="2577" width="17" style="1" customWidth="1"/>
    <col min="2578" max="2578" width="11" style="1" customWidth="1"/>
    <col min="2579" max="2579" width="9.42578125" style="1" customWidth="1"/>
    <col min="2580" max="2580" width="13.28515625" style="1" customWidth="1"/>
    <col min="2581" max="2581" width="15" style="1" customWidth="1"/>
    <col min="2582" max="2827" width="9.140625" style="1"/>
    <col min="2828" max="2828" width="4.85546875" style="1" customWidth="1"/>
    <col min="2829" max="2829" width="3.28515625" style="1" customWidth="1"/>
    <col min="2830" max="2830" width="7.140625" style="1" customWidth="1"/>
    <col min="2831" max="2831" width="4.42578125" style="1" customWidth="1"/>
    <col min="2832" max="2832" width="3.5703125" style="1" customWidth="1"/>
    <col min="2833" max="2833" width="17" style="1" customWidth="1"/>
    <col min="2834" max="2834" width="11" style="1" customWidth="1"/>
    <col min="2835" max="2835" width="9.42578125" style="1" customWidth="1"/>
    <col min="2836" max="2836" width="13.28515625" style="1" customWidth="1"/>
    <col min="2837" max="2837" width="15" style="1" customWidth="1"/>
    <col min="2838" max="3083" width="9.140625" style="1"/>
    <col min="3084" max="3084" width="4.85546875" style="1" customWidth="1"/>
    <col min="3085" max="3085" width="3.28515625" style="1" customWidth="1"/>
    <col min="3086" max="3086" width="7.140625" style="1" customWidth="1"/>
    <col min="3087" max="3087" width="4.42578125" style="1" customWidth="1"/>
    <col min="3088" max="3088" width="3.5703125" style="1" customWidth="1"/>
    <col min="3089" max="3089" width="17" style="1" customWidth="1"/>
    <col min="3090" max="3090" width="11" style="1" customWidth="1"/>
    <col min="3091" max="3091" width="9.42578125" style="1" customWidth="1"/>
    <col min="3092" max="3092" width="13.28515625" style="1" customWidth="1"/>
    <col min="3093" max="3093" width="15" style="1" customWidth="1"/>
    <col min="3094" max="3339" width="9.140625" style="1"/>
    <col min="3340" max="3340" width="4.85546875" style="1" customWidth="1"/>
    <col min="3341" max="3341" width="3.28515625" style="1" customWidth="1"/>
    <col min="3342" max="3342" width="7.140625" style="1" customWidth="1"/>
    <col min="3343" max="3343" width="4.42578125" style="1" customWidth="1"/>
    <col min="3344" max="3344" width="3.5703125" style="1" customWidth="1"/>
    <col min="3345" max="3345" width="17" style="1" customWidth="1"/>
    <col min="3346" max="3346" width="11" style="1" customWidth="1"/>
    <col min="3347" max="3347" width="9.42578125" style="1" customWidth="1"/>
    <col min="3348" max="3348" width="13.28515625" style="1" customWidth="1"/>
    <col min="3349" max="3349" width="15" style="1" customWidth="1"/>
    <col min="3350" max="3595" width="9.140625" style="1"/>
    <col min="3596" max="3596" width="4.85546875" style="1" customWidth="1"/>
    <col min="3597" max="3597" width="3.28515625" style="1" customWidth="1"/>
    <col min="3598" max="3598" width="7.140625" style="1" customWidth="1"/>
    <col min="3599" max="3599" width="4.42578125" style="1" customWidth="1"/>
    <col min="3600" max="3600" width="3.5703125" style="1" customWidth="1"/>
    <col min="3601" max="3601" width="17" style="1" customWidth="1"/>
    <col min="3602" max="3602" width="11" style="1" customWidth="1"/>
    <col min="3603" max="3603" width="9.42578125" style="1" customWidth="1"/>
    <col min="3604" max="3604" width="13.28515625" style="1" customWidth="1"/>
    <col min="3605" max="3605" width="15" style="1" customWidth="1"/>
    <col min="3606" max="3851" width="9.140625" style="1"/>
    <col min="3852" max="3852" width="4.85546875" style="1" customWidth="1"/>
    <col min="3853" max="3853" width="3.28515625" style="1" customWidth="1"/>
    <col min="3854" max="3854" width="7.140625" style="1" customWidth="1"/>
    <col min="3855" max="3855" width="4.42578125" style="1" customWidth="1"/>
    <col min="3856" max="3856" width="3.5703125" style="1" customWidth="1"/>
    <col min="3857" max="3857" width="17" style="1" customWidth="1"/>
    <col min="3858" max="3858" width="11" style="1" customWidth="1"/>
    <col min="3859" max="3859" width="9.42578125" style="1" customWidth="1"/>
    <col min="3860" max="3860" width="13.28515625" style="1" customWidth="1"/>
    <col min="3861" max="3861" width="15" style="1" customWidth="1"/>
    <col min="3862" max="4107" width="9.140625" style="1"/>
    <col min="4108" max="4108" width="4.85546875" style="1" customWidth="1"/>
    <col min="4109" max="4109" width="3.28515625" style="1" customWidth="1"/>
    <col min="4110" max="4110" width="7.140625" style="1" customWidth="1"/>
    <col min="4111" max="4111" width="4.42578125" style="1" customWidth="1"/>
    <col min="4112" max="4112" width="3.5703125" style="1" customWidth="1"/>
    <col min="4113" max="4113" width="17" style="1" customWidth="1"/>
    <col min="4114" max="4114" width="11" style="1" customWidth="1"/>
    <col min="4115" max="4115" width="9.42578125" style="1" customWidth="1"/>
    <col min="4116" max="4116" width="13.28515625" style="1" customWidth="1"/>
    <col min="4117" max="4117" width="15" style="1" customWidth="1"/>
    <col min="4118" max="4363" width="9.140625" style="1"/>
    <col min="4364" max="4364" width="4.85546875" style="1" customWidth="1"/>
    <col min="4365" max="4365" width="3.28515625" style="1" customWidth="1"/>
    <col min="4366" max="4366" width="7.140625" style="1" customWidth="1"/>
    <col min="4367" max="4367" width="4.42578125" style="1" customWidth="1"/>
    <col min="4368" max="4368" width="3.5703125" style="1" customWidth="1"/>
    <col min="4369" max="4369" width="17" style="1" customWidth="1"/>
    <col min="4370" max="4370" width="11" style="1" customWidth="1"/>
    <col min="4371" max="4371" width="9.42578125" style="1" customWidth="1"/>
    <col min="4372" max="4372" width="13.28515625" style="1" customWidth="1"/>
    <col min="4373" max="4373" width="15" style="1" customWidth="1"/>
    <col min="4374" max="4619" width="9.140625" style="1"/>
    <col min="4620" max="4620" width="4.85546875" style="1" customWidth="1"/>
    <col min="4621" max="4621" width="3.28515625" style="1" customWidth="1"/>
    <col min="4622" max="4622" width="7.140625" style="1" customWidth="1"/>
    <col min="4623" max="4623" width="4.42578125" style="1" customWidth="1"/>
    <col min="4624" max="4624" width="3.5703125" style="1" customWidth="1"/>
    <col min="4625" max="4625" width="17" style="1" customWidth="1"/>
    <col min="4626" max="4626" width="11" style="1" customWidth="1"/>
    <col min="4627" max="4627" width="9.42578125" style="1" customWidth="1"/>
    <col min="4628" max="4628" width="13.28515625" style="1" customWidth="1"/>
    <col min="4629" max="4629" width="15" style="1" customWidth="1"/>
    <col min="4630" max="4875" width="9.140625" style="1"/>
    <col min="4876" max="4876" width="4.85546875" style="1" customWidth="1"/>
    <col min="4877" max="4877" width="3.28515625" style="1" customWidth="1"/>
    <col min="4878" max="4878" width="7.140625" style="1" customWidth="1"/>
    <col min="4879" max="4879" width="4.42578125" style="1" customWidth="1"/>
    <col min="4880" max="4880" width="3.5703125" style="1" customWidth="1"/>
    <col min="4881" max="4881" width="17" style="1" customWidth="1"/>
    <col min="4882" max="4882" width="11" style="1" customWidth="1"/>
    <col min="4883" max="4883" width="9.42578125" style="1" customWidth="1"/>
    <col min="4884" max="4884" width="13.28515625" style="1" customWidth="1"/>
    <col min="4885" max="4885" width="15" style="1" customWidth="1"/>
    <col min="4886" max="5131" width="9.140625" style="1"/>
    <col min="5132" max="5132" width="4.85546875" style="1" customWidth="1"/>
    <col min="5133" max="5133" width="3.28515625" style="1" customWidth="1"/>
    <col min="5134" max="5134" width="7.140625" style="1" customWidth="1"/>
    <col min="5135" max="5135" width="4.42578125" style="1" customWidth="1"/>
    <col min="5136" max="5136" width="3.5703125" style="1" customWidth="1"/>
    <col min="5137" max="5137" width="17" style="1" customWidth="1"/>
    <col min="5138" max="5138" width="11" style="1" customWidth="1"/>
    <col min="5139" max="5139" width="9.42578125" style="1" customWidth="1"/>
    <col min="5140" max="5140" width="13.28515625" style="1" customWidth="1"/>
    <col min="5141" max="5141" width="15" style="1" customWidth="1"/>
    <col min="5142" max="5387" width="9.140625" style="1"/>
    <col min="5388" max="5388" width="4.85546875" style="1" customWidth="1"/>
    <col min="5389" max="5389" width="3.28515625" style="1" customWidth="1"/>
    <col min="5390" max="5390" width="7.140625" style="1" customWidth="1"/>
    <col min="5391" max="5391" width="4.42578125" style="1" customWidth="1"/>
    <col min="5392" max="5392" width="3.5703125" style="1" customWidth="1"/>
    <col min="5393" max="5393" width="17" style="1" customWidth="1"/>
    <col min="5394" max="5394" width="11" style="1" customWidth="1"/>
    <col min="5395" max="5395" width="9.42578125" style="1" customWidth="1"/>
    <col min="5396" max="5396" width="13.28515625" style="1" customWidth="1"/>
    <col min="5397" max="5397" width="15" style="1" customWidth="1"/>
    <col min="5398" max="5643" width="9.140625" style="1"/>
    <col min="5644" max="5644" width="4.85546875" style="1" customWidth="1"/>
    <col min="5645" max="5645" width="3.28515625" style="1" customWidth="1"/>
    <col min="5646" max="5646" width="7.140625" style="1" customWidth="1"/>
    <col min="5647" max="5647" width="4.42578125" style="1" customWidth="1"/>
    <col min="5648" max="5648" width="3.5703125" style="1" customWidth="1"/>
    <col min="5649" max="5649" width="17" style="1" customWidth="1"/>
    <col min="5650" max="5650" width="11" style="1" customWidth="1"/>
    <col min="5651" max="5651" width="9.42578125" style="1" customWidth="1"/>
    <col min="5652" max="5652" width="13.28515625" style="1" customWidth="1"/>
    <col min="5653" max="5653" width="15" style="1" customWidth="1"/>
    <col min="5654" max="5899" width="9.140625" style="1"/>
    <col min="5900" max="5900" width="4.85546875" style="1" customWidth="1"/>
    <col min="5901" max="5901" width="3.28515625" style="1" customWidth="1"/>
    <col min="5902" max="5902" width="7.140625" style="1" customWidth="1"/>
    <col min="5903" max="5903" width="4.42578125" style="1" customWidth="1"/>
    <col min="5904" max="5904" width="3.5703125" style="1" customWidth="1"/>
    <col min="5905" max="5905" width="17" style="1" customWidth="1"/>
    <col min="5906" max="5906" width="11" style="1" customWidth="1"/>
    <col min="5907" max="5907" width="9.42578125" style="1" customWidth="1"/>
    <col min="5908" max="5908" width="13.28515625" style="1" customWidth="1"/>
    <col min="5909" max="5909" width="15" style="1" customWidth="1"/>
    <col min="5910" max="6155" width="9.140625" style="1"/>
    <col min="6156" max="6156" width="4.85546875" style="1" customWidth="1"/>
    <col min="6157" max="6157" width="3.28515625" style="1" customWidth="1"/>
    <col min="6158" max="6158" width="7.140625" style="1" customWidth="1"/>
    <col min="6159" max="6159" width="4.42578125" style="1" customWidth="1"/>
    <col min="6160" max="6160" width="3.5703125" style="1" customWidth="1"/>
    <col min="6161" max="6161" width="17" style="1" customWidth="1"/>
    <col min="6162" max="6162" width="11" style="1" customWidth="1"/>
    <col min="6163" max="6163" width="9.42578125" style="1" customWidth="1"/>
    <col min="6164" max="6164" width="13.28515625" style="1" customWidth="1"/>
    <col min="6165" max="6165" width="15" style="1" customWidth="1"/>
    <col min="6166" max="6411" width="9.140625" style="1"/>
    <col min="6412" max="6412" width="4.85546875" style="1" customWidth="1"/>
    <col min="6413" max="6413" width="3.28515625" style="1" customWidth="1"/>
    <col min="6414" max="6414" width="7.140625" style="1" customWidth="1"/>
    <col min="6415" max="6415" width="4.42578125" style="1" customWidth="1"/>
    <col min="6416" max="6416" width="3.5703125" style="1" customWidth="1"/>
    <col min="6417" max="6417" width="17" style="1" customWidth="1"/>
    <col min="6418" max="6418" width="11" style="1" customWidth="1"/>
    <col min="6419" max="6419" width="9.42578125" style="1" customWidth="1"/>
    <col min="6420" max="6420" width="13.28515625" style="1" customWidth="1"/>
    <col min="6421" max="6421" width="15" style="1" customWidth="1"/>
    <col min="6422" max="6667" width="9.140625" style="1"/>
    <col min="6668" max="6668" width="4.85546875" style="1" customWidth="1"/>
    <col min="6669" max="6669" width="3.28515625" style="1" customWidth="1"/>
    <col min="6670" max="6670" width="7.140625" style="1" customWidth="1"/>
    <col min="6671" max="6671" width="4.42578125" style="1" customWidth="1"/>
    <col min="6672" max="6672" width="3.5703125" style="1" customWidth="1"/>
    <col min="6673" max="6673" width="17" style="1" customWidth="1"/>
    <col min="6674" max="6674" width="11" style="1" customWidth="1"/>
    <col min="6675" max="6675" width="9.42578125" style="1" customWidth="1"/>
    <col min="6676" max="6676" width="13.28515625" style="1" customWidth="1"/>
    <col min="6677" max="6677" width="15" style="1" customWidth="1"/>
    <col min="6678" max="6923" width="9.140625" style="1"/>
    <col min="6924" max="6924" width="4.85546875" style="1" customWidth="1"/>
    <col min="6925" max="6925" width="3.28515625" style="1" customWidth="1"/>
    <col min="6926" max="6926" width="7.140625" style="1" customWidth="1"/>
    <col min="6927" max="6927" width="4.42578125" style="1" customWidth="1"/>
    <col min="6928" max="6928" width="3.5703125" style="1" customWidth="1"/>
    <col min="6929" max="6929" width="17" style="1" customWidth="1"/>
    <col min="6930" max="6930" width="11" style="1" customWidth="1"/>
    <col min="6931" max="6931" width="9.42578125" style="1" customWidth="1"/>
    <col min="6932" max="6932" width="13.28515625" style="1" customWidth="1"/>
    <col min="6933" max="6933" width="15" style="1" customWidth="1"/>
    <col min="6934" max="7179" width="9.140625" style="1"/>
    <col min="7180" max="7180" width="4.85546875" style="1" customWidth="1"/>
    <col min="7181" max="7181" width="3.28515625" style="1" customWidth="1"/>
    <col min="7182" max="7182" width="7.140625" style="1" customWidth="1"/>
    <col min="7183" max="7183" width="4.42578125" style="1" customWidth="1"/>
    <col min="7184" max="7184" width="3.5703125" style="1" customWidth="1"/>
    <col min="7185" max="7185" width="17" style="1" customWidth="1"/>
    <col min="7186" max="7186" width="11" style="1" customWidth="1"/>
    <col min="7187" max="7187" width="9.42578125" style="1" customWidth="1"/>
    <col min="7188" max="7188" width="13.28515625" style="1" customWidth="1"/>
    <col min="7189" max="7189" width="15" style="1" customWidth="1"/>
    <col min="7190" max="7435" width="9.140625" style="1"/>
    <col min="7436" max="7436" width="4.85546875" style="1" customWidth="1"/>
    <col min="7437" max="7437" width="3.28515625" style="1" customWidth="1"/>
    <col min="7438" max="7438" width="7.140625" style="1" customWidth="1"/>
    <col min="7439" max="7439" width="4.42578125" style="1" customWidth="1"/>
    <col min="7440" max="7440" width="3.5703125" style="1" customWidth="1"/>
    <col min="7441" max="7441" width="17" style="1" customWidth="1"/>
    <col min="7442" max="7442" width="11" style="1" customWidth="1"/>
    <col min="7443" max="7443" width="9.42578125" style="1" customWidth="1"/>
    <col min="7444" max="7444" width="13.28515625" style="1" customWidth="1"/>
    <col min="7445" max="7445" width="15" style="1" customWidth="1"/>
    <col min="7446" max="7691" width="9.140625" style="1"/>
    <col min="7692" max="7692" width="4.85546875" style="1" customWidth="1"/>
    <col min="7693" max="7693" width="3.28515625" style="1" customWidth="1"/>
    <col min="7694" max="7694" width="7.140625" style="1" customWidth="1"/>
    <col min="7695" max="7695" width="4.42578125" style="1" customWidth="1"/>
    <col min="7696" max="7696" width="3.5703125" style="1" customWidth="1"/>
    <col min="7697" max="7697" width="17" style="1" customWidth="1"/>
    <col min="7698" max="7698" width="11" style="1" customWidth="1"/>
    <col min="7699" max="7699" width="9.42578125" style="1" customWidth="1"/>
    <col min="7700" max="7700" width="13.28515625" style="1" customWidth="1"/>
    <col min="7701" max="7701" width="15" style="1" customWidth="1"/>
    <col min="7702" max="7947" width="9.140625" style="1"/>
    <col min="7948" max="7948" width="4.85546875" style="1" customWidth="1"/>
    <col min="7949" max="7949" width="3.28515625" style="1" customWidth="1"/>
    <col min="7950" max="7950" width="7.140625" style="1" customWidth="1"/>
    <col min="7951" max="7951" width="4.42578125" style="1" customWidth="1"/>
    <col min="7952" max="7952" width="3.5703125" style="1" customWidth="1"/>
    <col min="7953" max="7953" width="17" style="1" customWidth="1"/>
    <col min="7954" max="7954" width="11" style="1" customWidth="1"/>
    <col min="7955" max="7955" width="9.42578125" style="1" customWidth="1"/>
    <col min="7956" max="7956" width="13.28515625" style="1" customWidth="1"/>
    <col min="7957" max="7957" width="15" style="1" customWidth="1"/>
    <col min="7958" max="8203" width="9.140625" style="1"/>
    <col min="8204" max="8204" width="4.85546875" style="1" customWidth="1"/>
    <col min="8205" max="8205" width="3.28515625" style="1" customWidth="1"/>
    <col min="8206" max="8206" width="7.140625" style="1" customWidth="1"/>
    <col min="8207" max="8207" width="4.42578125" style="1" customWidth="1"/>
    <col min="8208" max="8208" width="3.5703125" style="1" customWidth="1"/>
    <col min="8209" max="8209" width="17" style="1" customWidth="1"/>
    <col min="8210" max="8210" width="11" style="1" customWidth="1"/>
    <col min="8211" max="8211" width="9.42578125" style="1" customWidth="1"/>
    <col min="8212" max="8212" width="13.28515625" style="1" customWidth="1"/>
    <col min="8213" max="8213" width="15" style="1" customWidth="1"/>
    <col min="8214" max="8459" width="9.140625" style="1"/>
    <col min="8460" max="8460" width="4.85546875" style="1" customWidth="1"/>
    <col min="8461" max="8461" width="3.28515625" style="1" customWidth="1"/>
    <col min="8462" max="8462" width="7.140625" style="1" customWidth="1"/>
    <col min="8463" max="8463" width="4.42578125" style="1" customWidth="1"/>
    <col min="8464" max="8464" width="3.5703125" style="1" customWidth="1"/>
    <col min="8465" max="8465" width="17" style="1" customWidth="1"/>
    <col min="8466" max="8466" width="11" style="1" customWidth="1"/>
    <col min="8467" max="8467" width="9.42578125" style="1" customWidth="1"/>
    <col min="8468" max="8468" width="13.28515625" style="1" customWidth="1"/>
    <col min="8469" max="8469" width="15" style="1" customWidth="1"/>
    <col min="8470" max="8715" width="9.140625" style="1"/>
    <col min="8716" max="8716" width="4.85546875" style="1" customWidth="1"/>
    <col min="8717" max="8717" width="3.28515625" style="1" customWidth="1"/>
    <col min="8718" max="8718" width="7.140625" style="1" customWidth="1"/>
    <col min="8719" max="8719" width="4.42578125" style="1" customWidth="1"/>
    <col min="8720" max="8720" width="3.5703125" style="1" customWidth="1"/>
    <col min="8721" max="8721" width="17" style="1" customWidth="1"/>
    <col min="8722" max="8722" width="11" style="1" customWidth="1"/>
    <col min="8723" max="8723" width="9.42578125" style="1" customWidth="1"/>
    <col min="8724" max="8724" width="13.28515625" style="1" customWidth="1"/>
    <col min="8725" max="8725" width="15" style="1" customWidth="1"/>
    <col min="8726" max="8971" width="9.140625" style="1"/>
    <col min="8972" max="8972" width="4.85546875" style="1" customWidth="1"/>
    <col min="8973" max="8973" width="3.28515625" style="1" customWidth="1"/>
    <col min="8974" max="8974" width="7.140625" style="1" customWidth="1"/>
    <col min="8975" max="8975" width="4.42578125" style="1" customWidth="1"/>
    <col min="8976" max="8976" width="3.5703125" style="1" customWidth="1"/>
    <col min="8977" max="8977" width="17" style="1" customWidth="1"/>
    <col min="8978" max="8978" width="11" style="1" customWidth="1"/>
    <col min="8979" max="8979" width="9.42578125" style="1" customWidth="1"/>
    <col min="8980" max="8980" width="13.28515625" style="1" customWidth="1"/>
    <col min="8981" max="8981" width="15" style="1" customWidth="1"/>
    <col min="8982" max="9227" width="9.140625" style="1"/>
    <col min="9228" max="9228" width="4.85546875" style="1" customWidth="1"/>
    <col min="9229" max="9229" width="3.28515625" style="1" customWidth="1"/>
    <col min="9230" max="9230" width="7.140625" style="1" customWidth="1"/>
    <col min="9231" max="9231" width="4.42578125" style="1" customWidth="1"/>
    <col min="9232" max="9232" width="3.5703125" style="1" customWidth="1"/>
    <col min="9233" max="9233" width="17" style="1" customWidth="1"/>
    <col min="9234" max="9234" width="11" style="1" customWidth="1"/>
    <col min="9235" max="9235" width="9.42578125" style="1" customWidth="1"/>
    <col min="9236" max="9236" width="13.28515625" style="1" customWidth="1"/>
    <col min="9237" max="9237" width="15" style="1" customWidth="1"/>
    <col min="9238" max="9483" width="9.140625" style="1"/>
    <col min="9484" max="9484" width="4.85546875" style="1" customWidth="1"/>
    <col min="9485" max="9485" width="3.28515625" style="1" customWidth="1"/>
    <col min="9486" max="9486" width="7.140625" style="1" customWidth="1"/>
    <col min="9487" max="9487" width="4.42578125" style="1" customWidth="1"/>
    <col min="9488" max="9488" width="3.5703125" style="1" customWidth="1"/>
    <col min="9489" max="9489" width="17" style="1" customWidth="1"/>
    <col min="9490" max="9490" width="11" style="1" customWidth="1"/>
    <col min="9491" max="9491" width="9.42578125" style="1" customWidth="1"/>
    <col min="9492" max="9492" width="13.28515625" style="1" customWidth="1"/>
    <col min="9493" max="9493" width="15" style="1" customWidth="1"/>
    <col min="9494" max="9739" width="9.140625" style="1"/>
    <col min="9740" max="9740" width="4.85546875" style="1" customWidth="1"/>
    <col min="9741" max="9741" width="3.28515625" style="1" customWidth="1"/>
    <col min="9742" max="9742" width="7.140625" style="1" customWidth="1"/>
    <col min="9743" max="9743" width="4.42578125" style="1" customWidth="1"/>
    <col min="9744" max="9744" width="3.5703125" style="1" customWidth="1"/>
    <col min="9745" max="9745" width="17" style="1" customWidth="1"/>
    <col min="9746" max="9746" width="11" style="1" customWidth="1"/>
    <col min="9747" max="9747" width="9.42578125" style="1" customWidth="1"/>
    <col min="9748" max="9748" width="13.28515625" style="1" customWidth="1"/>
    <col min="9749" max="9749" width="15" style="1" customWidth="1"/>
    <col min="9750" max="9995" width="9.140625" style="1"/>
    <col min="9996" max="9996" width="4.85546875" style="1" customWidth="1"/>
    <col min="9997" max="9997" width="3.28515625" style="1" customWidth="1"/>
    <col min="9998" max="9998" width="7.140625" style="1" customWidth="1"/>
    <col min="9999" max="9999" width="4.42578125" style="1" customWidth="1"/>
    <col min="10000" max="10000" width="3.5703125" style="1" customWidth="1"/>
    <col min="10001" max="10001" width="17" style="1" customWidth="1"/>
    <col min="10002" max="10002" width="11" style="1" customWidth="1"/>
    <col min="10003" max="10003" width="9.42578125" style="1" customWidth="1"/>
    <col min="10004" max="10004" width="13.28515625" style="1" customWidth="1"/>
    <col min="10005" max="10005" width="15" style="1" customWidth="1"/>
    <col min="10006" max="10251" width="9.140625" style="1"/>
    <col min="10252" max="10252" width="4.85546875" style="1" customWidth="1"/>
    <col min="10253" max="10253" width="3.28515625" style="1" customWidth="1"/>
    <col min="10254" max="10254" width="7.140625" style="1" customWidth="1"/>
    <col min="10255" max="10255" width="4.42578125" style="1" customWidth="1"/>
    <col min="10256" max="10256" width="3.5703125" style="1" customWidth="1"/>
    <col min="10257" max="10257" width="17" style="1" customWidth="1"/>
    <col min="10258" max="10258" width="11" style="1" customWidth="1"/>
    <col min="10259" max="10259" width="9.42578125" style="1" customWidth="1"/>
    <col min="10260" max="10260" width="13.28515625" style="1" customWidth="1"/>
    <col min="10261" max="10261" width="15" style="1" customWidth="1"/>
    <col min="10262" max="10507" width="9.140625" style="1"/>
    <col min="10508" max="10508" width="4.85546875" style="1" customWidth="1"/>
    <col min="10509" max="10509" width="3.28515625" style="1" customWidth="1"/>
    <col min="10510" max="10510" width="7.140625" style="1" customWidth="1"/>
    <col min="10511" max="10511" width="4.42578125" style="1" customWidth="1"/>
    <col min="10512" max="10512" width="3.5703125" style="1" customWidth="1"/>
    <col min="10513" max="10513" width="17" style="1" customWidth="1"/>
    <col min="10514" max="10514" width="11" style="1" customWidth="1"/>
    <col min="10515" max="10515" width="9.42578125" style="1" customWidth="1"/>
    <col min="10516" max="10516" width="13.28515625" style="1" customWidth="1"/>
    <col min="10517" max="10517" width="15" style="1" customWidth="1"/>
    <col min="10518" max="10763" width="9.140625" style="1"/>
    <col min="10764" max="10764" width="4.85546875" style="1" customWidth="1"/>
    <col min="10765" max="10765" width="3.28515625" style="1" customWidth="1"/>
    <col min="10766" max="10766" width="7.140625" style="1" customWidth="1"/>
    <col min="10767" max="10767" width="4.42578125" style="1" customWidth="1"/>
    <col min="10768" max="10768" width="3.5703125" style="1" customWidth="1"/>
    <col min="10769" max="10769" width="17" style="1" customWidth="1"/>
    <col min="10770" max="10770" width="11" style="1" customWidth="1"/>
    <col min="10771" max="10771" width="9.42578125" style="1" customWidth="1"/>
    <col min="10772" max="10772" width="13.28515625" style="1" customWidth="1"/>
    <col min="10773" max="10773" width="15" style="1" customWidth="1"/>
    <col min="10774" max="11019" width="9.140625" style="1"/>
    <col min="11020" max="11020" width="4.85546875" style="1" customWidth="1"/>
    <col min="11021" max="11021" width="3.28515625" style="1" customWidth="1"/>
    <col min="11022" max="11022" width="7.140625" style="1" customWidth="1"/>
    <col min="11023" max="11023" width="4.42578125" style="1" customWidth="1"/>
    <col min="11024" max="11024" width="3.5703125" style="1" customWidth="1"/>
    <col min="11025" max="11025" width="17" style="1" customWidth="1"/>
    <col min="11026" max="11026" width="11" style="1" customWidth="1"/>
    <col min="11027" max="11027" width="9.42578125" style="1" customWidth="1"/>
    <col min="11028" max="11028" width="13.28515625" style="1" customWidth="1"/>
    <col min="11029" max="11029" width="15" style="1" customWidth="1"/>
    <col min="11030" max="11275" width="9.140625" style="1"/>
    <col min="11276" max="11276" width="4.85546875" style="1" customWidth="1"/>
    <col min="11277" max="11277" width="3.28515625" style="1" customWidth="1"/>
    <col min="11278" max="11278" width="7.140625" style="1" customWidth="1"/>
    <col min="11279" max="11279" width="4.42578125" style="1" customWidth="1"/>
    <col min="11280" max="11280" width="3.5703125" style="1" customWidth="1"/>
    <col min="11281" max="11281" width="17" style="1" customWidth="1"/>
    <col min="11282" max="11282" width="11" style="1" customWidth="1"/>
    <col min="11283" max="11283" width="9.42578125" style="1" customWidth="1"/>
    <col min="11284" max="11284" width="13.28515625" style="1" customWidth="1"/>
    <col min="11285" max="11285" width="15" style="1" customWidth="1"/>
    <col min="11286" max="11531" width="9.140625" style="1"/>
    <col min="11532" max="11532" width="4.85546875" style="1" customWidth="1"/>
    <col min="11533" max="11533" width="3.28515625" style="1" customWidth="1"/>
    <col min="11534" max="11534" width="7.140625" style="1" customWidth="1"/>
    <col min="11535" max="11535" width="4.42578125" style="1" customWidth="1"/>
    <col min="11536" max="11536" width="3.5703125" style="1" customWidth="1"/>
    <col min="11537" max="11537" width="17" style="1" customWidth="1"/>
    <col min="11538" max="11538" width="11" style="1" customWidth="1"/>
    <col min="11539" max="11539" width="9.42578125" style="1" customWidth="1"/>
    <col min="11540" max="11540" width="13.28515625" style="1" customWidth="1"/>
    <col min="11541" max="11541" width="15" style="1" customWidth="1"/>
    <col min="11542" max="11787" width="9.140625" style="1"/>
    <col min="11788" max="11788" width="4.85546875" style="1" customWidth="1"/>
    <col min="11789" max="11789" width="3.28515625" style="1" customWidth="1"/>
    <col min="11790" max="11790" width="7.140625" style="1" customWidth="1"/>
    <col min="11791" max="11791" width="4.42578125" style="1" customWidth="1"/>
    <col min="11792" max="11792" width="3.5703125" style="1" customWidth="1"/>
    <col min="11793" max="11793" width="17" style="1" customWidth="1"/>
    <col min="11794" max="11794" width="11" style="1" customWidth="1"/>
    <col min="11795" max="11795" width="9.42578125" style="1" customWidth="1"/>
    <col min="11796" max="11796" width="13.28515625" style="1" customWidth="1"/>
    <col min="11797" max="11797" width="15" style="1" customWidth="1"/>
    <col min="11798" max="12043" width="9.140625" style="1"/>
    <col min="12044" max="12044" width="4.85546875" style="1" customWidth="1"/>
    <col min="12045" max="12045" width="3.28515625" style="1" customWidth="1"/>
    <col min="12046" max="12046" width="7.140625" style="1" customWidth="1"/>
    <col min="12047" max="12047" width="4.42578125" style="1" customWidth="1"/>
    <col min="12048" max="12048" width="3.5703125" style="1" customWidth="1"/>
    <col min="12049" max="12049" width="17" style="1" customWidth="1"/>
    <col min="12050" max="12050" width="11" style="1" customWidth="1"/>
    <col min="12051" max="12051" width="9.42578125" style="1" customWidth="1"/>
    <col min="12052" max="12052" width="13.28515625" style="1" customWidth="1"/>
    <col min="12053" max="12053" width="15" style="1" customWidth="1"/>
    <col min="12054" max="12299" width="9.140625" style="1"/>
    <col min="12300" max="12300" width="4.85546875" style="1" customWidth="1"/>
    <col min="12301" max="12301" width="3.28515625" style="1" customWidth="1"/>
    <col min="12302" max="12302" width="7.140625" style="1" customWidth="1"/>
    <col min="12303" max="12303" width="4.42578125" style="1" customWidth="1"/>
    <col min="12304" max="12304" width="3.5703125" style="1" customWidth="1"/>
    <col min="12305" max="12305" width="17" style="1" customWidth="1"/>
    <col min="12306" max="12306" width="11" style="1" customWidth="1"/>
    <col min="12307" max="12307" width="9.42578125" style="1" customWidth="1"/>
    <col min="12308" max="12308" width="13.28515625" style="1" customWidth="1"/>
    <col min="12309" max="12309" width="15" style="1" customWidth="1"/>
    <col min="12310" max="12555" width="9.140625" style="1"/>
    <col min="12556" max="12556" width="4.85546875" style="1" customWidth="1"/>
    <col min="12557" max="12557" width="3.28515625" style="1" customWidth="1"/>
    <col min="12558" max="12558" width="7.140625" style="1" customWidth="1"/>
    <col min="12559" max="12559" width="4.42578125" style="1" customWidth="1"/>
    <col min="12560" max="12560" width="3.5703125" style="1" customWidth="1"/>
    <col min="12561" max="12561" width="17" style="1" customWidth="1"/>
    <col min="12562" max="12562" width="11" style="1" customWidth="1"/>
    <col min="12563" max="12563" width="9.42578125" style="1" customWidth="1"/>
    <col min="12564" max="12564" width="13.28515625" style="1" customWidth="1"/>
    <col min="12565" max="12565" width="15" style="1" customWidth="1"/>
    <col min="12566" max="12811" width="9.140625" style="1"/>
    <col min="12812" max="12812" width="4.85546875" style="1" customWidth="1"/>
    <col min="12813" max="12813" width="3.28515625" style="1" customWidth="1"/>
    <col min="12814" max="12814" width="7.140625" style="1" customWidth="1"/>
    <col min="12815" max="12815" width="4.42578125" style="1" customWidth="1"/>
    <col min="12816" max="12816" width="3.5703125" style="1" customWidth="1"/>
    <col min="12817" max="12817" width="17" style="1" customWidth="1"/>
    <col min="12818" max="12818" width="11" style="1" customWidth="1"/>
    <col min="12819" max="12819" width="9.42578125" style="1" customWidth="1"/>
    <col min="12820" max="12820" width="13.28515625" style="1" customWidth="1"/>
    <col min="12821" max="12821" width="15" style="1" customWidth="1"/>
    <col min="12822" max="13067" width="9.140625" style="1"/>
    <col min="13068" max="13068" width="4.85546875" style="1" customWidth="1"/>
    <col min="13069" max="13069" width="3.28515625" style="1" customWidth="1"/>
    <col min="13070" max="13070" width="7.140625" style="1" customWidth="1"/>
    <col min="13071" max="13071" width="4.42578125" style="1" customWidth="1"/>
    <col min="13072" max="13072" width="3.5703125" style="1" customWidth="1"/>
    <col min="13073" max="13073" width="17" style="1" customWidth="1"/>
    <col min="13074" max="13074" width="11" style="1" customWidth="1"/>
    <col min="13075" max="13075" width="9.42578125" style="1" customWidth="1"/>
    <col min="13076" max="13076" width="13.28515625" style="1" customWidth="1"/>
    <col min="13077" max="13077" width="15" style="1" customWidth="1"/>
    <col min="13078" max="13323" width="9.140625" style="1"/>
    <col min="13324" max="13324" width="4.85546875" style="1" customWidth="1"/>
    <col min="13325" max="13325" width="3.28515625" style="1" customWidth="1"/>
    <col min="13326" max="13326" width="7.140625" style="1" customWidth="1"/>
    <col min="13327" max="13327" width="4.42578125" style="1" customWidth="1"/>
    <col min="13328" max="13328" width="3.5703125" style="1" customWidth="1"/>
    <col min="13329" max="13329" width="17" style="1" customWidth="1"/>
    <col min="13330" max="13330" width="11" style="1" customWidth="1"/>
    <col min="13331" max="13331" width="9.42578125" style="1" customWidth="1"/>
    <col min="13332" max="13332" width="13.28515625" style="1" customWidth="1"/>
    <col min="13333" max="13333" width="15" style="1" customWidth="1"/>
    <col min="13334" max="13579" width="9.140625" style="1"/>
    <col min="13580" max="13580" width="4.85546875" style="1" customWidth="1"/>
    <col min="13581" max="13581" width="3.28515625" style="1" customWidth="1"/>
    <col min="13582" max="13582" width="7.140625" style="1" customWidth="1"/>
    <col min="13583" max="13583" width="4.42578125" style="1" customWidth="1"/>
    <col min="13584" max="13584" width="3.5703125" style="1" customWidth="1"/>
    <col min="13585" max="13585" width="17" style="1" customWidth="1"/>
    <col min="13586" max="13586" width="11" style="1" customWidth="1"/>
    <col min="13587" max="13587" width="9.42578125" style="1" customWidth="1"/>
    <col min="13588" max="13588" width="13.28515625" style="1" customWidth="1"/>
    <col min="13589" max="13589" width="15" style="1" customWidth="1"/>
    <col min="13590" max="13835" width="9.140625" style="1"/>
    <col min="13836" max="13836" width="4.85546875" style="1" customWidth="1"/>
    <col min="13837" max="13837" width="3.28515625" style="1" customWidth="1"/>
    <col min="13838" max="13838" width="7.140625" style="1" customWidth="1"/>
    <col min="13839" max="13839" width="4.42578125" style="1" customWidth="1"/>
    <col min="13840" max="13840" width="3.5703125" style="1" customWidth="1"/>
    <col min="13841" max="13841" width="17" style="1" customWidth="1"/>
    <col min="13842" max="13842" width="11" style="1" customWidth="1"/>
    <col min="13843" max="13843" width="9.42578125" style="1" customWidth="1"/>
    <col min="13844" max="13844" width="13.28515625" style="1" customWidth="1"/>
    <col min="13845" max="13845" width="15" style="1" customWidth="1"/>
    <col min="13846" max="14091" width="9.140625" style="1"/>
    <col min="14092" max="14092" width="4.85546875" style="1" customWidth="1"/>
    <col min="14093" max="14093" width="3.28515625" style="1" customWidth="1"/>
    <col min="14094" max="14094" width="7.140625" style="1" customWidth="1"/>
    <col min="14095" max="14095" width="4.42578125" style="1" customWidth="1"/>
    <col min="14096" max="14096" width="3.5703125" style="1" customWidth="1"/>
    <col min="14097" max="14097" width="17" style="1" customWidth="1"/>
    <col min="14098" max="14098" width="11" style="1" customWidth="1"/>
    <col min="14099" max="14099" width="9.42578125" style="1" customWidth="1"/>
    <col min="14100" max="14100" width="13.28515625" style="1" customWidth="1"/>
    <col min="14101" max="14101" width="15" style="1" customWidth="1"/>
    <col min="14102" max="14347" width="9.140625" style="1"/>
    <col min="14348" max="14348" width="4.85546875" style="1" customWidth="1"/>
    <col min="14349" max="14349" width="3.28515625" style="1" customWidth="1"/>
    <col min="14350" max="14350" width="7.140625" style="1" customWidth="1"/>
    <col min="14351" max="14351" width="4.42578125" style="1" customWidth="1"/>
    <col min="14352" max="14352" width="3.5703125" style="1" customWidth="1"/>
    <col min="14353" max="14353" width="17" style="1" customWidth="1"/>
    <col min="14354" max="14354" width="11" style="1" customWidth="1"/>
    <col min="14355" max="14355" width="9.42578125" style="1" customWidth="1"/>
    <col min="14356" max="14356" width="13.28515625" style="1" customWidth="1"/>
    <col min="14357" max="14357" width="15" style="1" customWidth="1"/>
    <col min="14358" max="14603" width="9.140625" style="1"/>
    <col min="14604" max="14604" width="4.85546875" style="1" customWidth="1"/>
    <col min="14605" max="14605" width="3.28515625" style="1" customWidth="1"/>
    <col min="14606" max="14606" width="7.140625" style="1" customWidth="1"/>
    <col min="14607" max="14607" width="4.42578125" style="1" customWidth="1"/>
    <col min="14608" max="14608" width="3.5703125" style="1" customWidth="1"/>
    <col min="14609" max="14609" width="17" style="1" customWidth="1"/>
    <col min="14610" max="14610" width="11" style="1" customWidth="1"/>
    <col min="14611" max="14611" width="9.42578125" style="1" customWidth="1"/>
    <col min="14612" max="14612" width="13.28515625" style="1" customWidth="1"/>
    <col min="14613" max="14613" width="15" style="1" customWidth="1"/>
    <col min="14614" max="14859" width="9.140625" style="1"/>
    <col min="14860" max="14860" width="4.85546875" style="1" customWidth="1"/>
    <col min="14861" max="14861" width="3.28515625" style="1" customWidth="1"/>
    <col min="14862" max="14862" width="7.140625" style="1" customWidth="1"/>
    <col min="14863" max="14863" width="4.42578125" style="1" customWidth="1"/>
    <col min="14864" max="14864" width="3.5703125" style="1" customWidth="1"/>
    <col min="14865" max="14865" width="17" style="1" customWidth="1"/>
    <col min="14866" max="14866" width="11" style="1" customWidth="1"/>
    <col min="14867" max="14867" width="9.42578125" style="1" customWidth="1"/>
    <col min="14868" max="14868" width="13.28515625" style="1" customWidth="1"/>
    <col min="14869" max="14869" width="15" style="1" customWidth="1"/>
    <col min="14870" max="15115" width="9.140625" style="1"/>
    <col min="15116" max="15116" width="4.85546875" style="1" customWidth="1"/>
    <col min="15117" max="15117" width="3.28515625" style="1" customWidth="1"/>
    <col min="15118" max="15118" width="7.140625" style="1" customWidth="1"/>
    <col min="15119" max="15119" width="4.42578125" style="1" customWidth="1"/>
    <col min="15120" max="15120" width="3.5703125" style="1" customWidth="1"/>
    <col min="15121" max="15121" width="17" style="1" customWidth="1"/>
    <col min="15122" max="15122" width="11" style="1" customWidth="1"/>
    <col min="15123" max="15123" width="9.42578125" style="1" customWidth="1"/>
    <col min="15124" max="15124" width="13.28515625" style="1" customWidth="1"/>
    <col min="15125" max="15125" width="15" style="1" customWidth="1"/>
    <col min="15126" max="15371" width="9.140625" style="1"/>
    <col min="15372" max="15372" width="4.85546875" style="1" customWidth="1"/>
    <col min="15373" max="15373" width="3.28515625" style="1" customWidth="1"/>
    <col min="15374" max="15374" width="7.140625" style="1" customWidth="1"/>
    <col min="15375" max="15375" width="4.42578125" style="1" customWidth="1"/>
    <col min="15376" max="15376" width="3.5703125" style="1" customWidth="1"/>
    <col min="15377" max="15377" width="17" style="1" customWidth="1"/>
    <col min="15378" max="15378" width="11" style="1" customWidth="1"/>
    <col min="15379" max="15379" width="9.42578125" style="1" customWidth="1"/>
    <col min="15380" max="15380" width="13.28515625" style="1" customWidth="1"/>
    <col min="15381" max="15381" width="15" style="1" customWidth="1"/>
    <col min="15382" max="15627" width="9.140625" style="1"/>
    <col min="15628" max="15628" width="4.85546875" style="1" customWidth="1"/>
    <col min="15629" max="15629" width="3.28515625" style="1" customWidth="1"/>
    <col min="15630" max="15630" width="7.140625" style="1" customWidth="1"/>
    <col min="15631" max="15631" width="4.42578125" style="1" customWidth="1"/>
    <col min="15632" max="15632" width="3.5703125" style="1" customWidth="1"/>
    <col min="15633" max="15633" width="17" style="1" customWidth="1"/>
    <col min="15634" max="15634" width="11" style="1" customWidth="1"/>
    <col min="15635" max="15635" width="9.42578125" style="1" customWidth="1"/>
    <col min="15636" max="15636" width="13.28515625" style="1" customWidth="1"/>
    <col min="15637" max="15637" width="15" style="1" customWidth="1"/>
    <col min="15638" max="15883" width="9.140625" style="1"/>
    <col min="15884" max="15884" width="4.85546875" style="1" customWidth="1"/>
    <col min="15885" max="15885" width="3.28515625" style="1" customWidth="1"/>
    <col min="15886" max="15886" width="7.140625" style="1" customWidth="1"/>
    <col min="15887" max="15887" width="4.42578125" style="1" customWidth="1"/>
    <col min="15888" max="15888" width="3.5703125" style="1" customWidth="1"/>
    <col min="15889" max="15889" width="17" style="1" customWidth="1"/>
    <col min="15890" max="15890" width="11" style="1" customWidth="1"/>
    <col min="15891" max="15891" width="9.42578125" style="1" customWidth="1"/>
    <col min="15892" max="15892" width="13.28515625" style="1" customWidth="1"/>
    <col min="15893" max="15893" width="15" style="1" customWidth="1"/>
    <col min="15894" max="16139" width="9.140625" style="1"/>
    <col min="16140" max="16140" width="4.85546875" style="1" customWidth="1"/>
    <col min="16141" max="16141" width="3.28515625" style="1" customWidth="1"/>
    <col min="16142" max="16142" width="7.140625" style="1" customWidth="1"/>
    <col min="16143" max="16143" width="4.42578125" style="1" customWidth="1"/>
    <col min="16144" max="16144" width="3.5703125" style="1" customWidth="1"/>
    <col min="16145" max="16145" width="17" style="1" customWidth="1"/>
    <col min="16146" max="16146" width="11" style="1" customWidth="1"/>
    <col min="16147" max="16147" width="9.42578125" style="1" customWidth="1"/>
    <col min="16148" max="16148" width="13.28515625" style="1" customWidth="1"/>
    <col min="16149" max="16149" width="15" style="1" customWidth="1"/>
    <col min="16150" max="16384" width="9.140625" style="1"/>
  </cols>
  <sheetData>
    <row r="1" spans="1:21" x14ac:dyDescent="0.25">
      <c r="A1" s="49"/>
      <c r="B1" s="50"/>
      <c r="C1" s="50"/>
      <c r="D1" s="50"/>
      <c r="E1" s="50"/>
      <c r="F1" s="50"/>
      <c r="G1" s="50"/>
      <c r="H1" s="50"/>
      <c r="I1" s="50"/>
      <c r="J1" s="5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">
      <c r="A2" s="78" t="s">
        <v>40</v>
      </c>
      <c r="B2" s="54" t="s">
        <v>41</v>
      </c>
      <c r="C2" s="26"/>
      <c r="D2" s="26"/>
      <c r="E2" s="26"/>
      <c r="F2" s="26"/>
      <c r="G2" s="26"/>
      <c r="H2" s="151"/>
      <c r="I2" s="26"/>
      <c r="J2" s="15"/>
      <c r="L2" s="31"/>
      <c r="M2" s="31"/>
      <c r="N2" s="31"/>
      <c r="O2" s="31"/>
      <c r="P2" s="31"/>
      <c r="Q2" s="31"/>
      <c r="R2" s="31"/>
      <c r="S2" s="36"/>
      <c r="T2" s="31"/>
      <c r="U2" s="31"/>
    </row>
    <row r="3" spans="1:21" x14ac:dyDescent="0.25">
      <c r="A3" s="12"/>
      <c r="B3" s="26"/>
      <c r="C3" s="26"/>
      <c r="D3" s="26"/>
      <c r="E3" s="26"/>
      <c r="F3" s="26"/>
      <c r="G3" s="26"/>
      <c r="H3" s="26"/>
      <c r="I3" s="26"/>
      <c r="J3" s="15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x14ac:dyDescent="0.25">
      <c r="A4" s="12"/>
      <c r="B4" s="26"/>
      <c r="C4" s="26"/>
      <c r="D4" s="26"/>
      <c r="E4" s="26"/>
      <c r="F4" s="26"/>
      <c r="G4" s="26"/>
      <c r="H4" s="26"/>
      <c r="I4" s="26"/>
      <c r="J4" s="153"/>
      <c r="K4" s="36"/>
      <c r="L4" s="31"/>
      <c r="M4" s="31"/>
      <c r="N4" s="31"/>
      <c r="O4" s="31"/>
      <c r="P4" s="31"/>
      <c r="Q4" s="31"/>
      <c r="R4" s="31"/>
      <c r="S4" s="31"/>
      <c r="T4" s="31"/>
      <c r="U4" s="36"/>
    </row>
    <row r="5" spans="1:21" x14ac:dyDescent="0.25">
      <c r="A5" s="12"/>
      <c r="B5" s="26"/>
      <c r="C5" s="26"/>
      <c r="D5" s="26"/>
      <c r="E5" s="26"/>
      <c r="F5" s="26"/>
      <c r="G5" s="26"/>
      <c r="H5" s="26"/>
      <c r="I5" s="26"/>
      <c r="J5" s="153"/>
      <c r="K5" s="36"/>
      <c r="L5" s="31"/>
      <c r="M5" s="31"/>
      <c r="N5" s="31"/>
      <c r="O5" s="31"/>
      <c r="P5" s="31"/>
      <c r="Q5" s="31"/>
      <c r="R5" s="31"/>
      <c r="S5" s="31"/>
      <c r="T5" s="31"/>
      <c r="U5" s="36"/>
    </row>
    <row r="6" spans="1:21" x14ac:dyDescent="0.25">
      <c r="A6" s="12"/>
      <c r="B6" s="26"/>
      <c r="C6" s="26"/>
      <c r="D6" s="26"/>
      <c r="E6" s="26"/>
      <c r="F6" s="26"/>
      <c r="G6" s="26"/>
      <c r="H6" s="26"/>
      <c r="I6" s="26"/>
      <c r="J6" s="153"/>
      <c r="K6" s="36"/>
      <c r="L6" s="31"/>
      <c r="M6" s="31"/>
      <c r="N6" s="31"/>
      <c r="O6" s="31"/>
      <c r="P6" s="31"/>
      <c r="Q6" s="31"/>
      <c r="R6" s="31"/>
      <c r="S6" s="31"/>
      <c r="T6" s="31"/>
      <c r="U6" s="36"/>
    </row>
    <row r="7" spans="1:21" x14ac:dyDescent="0.25">
      <c r="A7" s="79"/>
      <c r="B7" s="39"/>
      <c r="C7" s="39"/>
      <c r="D7" s="39"/>
      <c r="E7" s="39"/>
      <c r="F7" s="39"/>
      <c r="G7" s="39"/>
      <c r="H7" s="39"/>
      <c r="I7" s="39"/>
      <c r="J7" s="46"/>
      <c r="K7" s="37"/>
      <c r="L7" s="328" t="s">
        <v>0</v>
      </c>
      <c r="M7" s="328"/>
      <c r="N7" s="328"/>
      <c r="O7" s="328"/>
      <c r="P7" s="328"/>
      <c r="Q7" s="328"/>
      <c r="R7" s="328"/>
      <c r="S7" s="328"/>
      <c r="T7" s="328"/>
      <c r="U7" s="328"/>
    </row>
    <row r="8" spans="1:21" x14ac:dyDescent="0.25">
      <c r="A8" s="79"/>
      <c r="B8" s="39"/>
      <c r="C8" s="39"/>
      <c r="D8" s="39"/>
      <c r="E8" s="39"/>
      <c r="F8" s="39"/>
      <c r="G8" s="39"/>
      <c r="H8" s="39"/>
      <c r="I8" s="39"/>
      <c r="J8" s="46"/>
      <c r="K8" s="37"/>
      <c r="L8" s="328" t="s">
        <v>1</v>
      </c>
      <c r="M8" s="328"/>
      <c r="N8" s="328"/>
      <c r="O8" s="328"/>
      <c r="P8" s="328"/>
      <c r="Q8" s="328"/>
      <c r="R8" s="328"/>
      <c r="S8" s="328"/>
      <c r="T8" s="328"/>
      <c r="U8" s="328"/>
    </row>
    <row r="9" spans="1:21" x14ac:dyDescent="0.25">
      <c r="A9" s="12"/>
      <c r="B9" s="26"/>
      <c r="C9" s="26"/>
      <c r="D9" s="26"/>
      <c r="E9" s="26"/>
      <c r="F9" s="26"/>
      <c r="G9" s="26"/>
      <c r="H9" s="26"/>
      <c r="I9" s="26"/>
      <c r="J9" s="153"/>
      <c r="K9" s="36"/>
      <c r="L9" s="31"/>
      <c r="M9" s="31"/>
      <c r="N9" s="31"/>
      <c r="O9" s="31"/>
      <c r="P9" s="31"/>
      <c r="Q9" s="31"/>
      <c r="R9" s="31"/>
      <c r="S9" s="31"/>
      <c r="T9" s="31"/>
      <c r="U9" s="36"/>
    </row>
    <row r="10" spans="1:21" x14ac:dyDescent="0.25">
      <c r="A10" s="12"/>
      <c r="B10" s="26"/>
      <c r="C10" s="26"/>
      <c r="D10" s="26"/>
      <c r="E10" s="26"/>
      <c r="F10" s="26"/>
      <c r="G10" s="26"/>
      <c r="H10" s="26"/>
      <c r="I10" s="26"/>
      <c r="J10" s="15"/>
      <c r="K10" s="26"/>
      <c r="L10" s="26"/>
      <c r="M10" s="26"/>
      <c r="N10" s="26"/>
      <c r="O10" s="26"/>
      <c r="P10" s="26"/>
      <c r="Q10" s="26"/>
      <c r="R10" s="26"/>
      <c r="S10" s="26" t="s">
        <v>2</v>
      </c>
      <c r="T10" s="26"/>
      <c r="U10" s="26"/>
    </row>
    <row r="11" spans="1:21" ht="15.75" customHeight="1" x14ac:dyDescent="0.25">
      <c r="A11" s="12"/>
      <c r="B11" s="26"/>
      <c r="C11" s="26"/>
      <c r="D11" s="26"/>
      <c r="E11" s="26"/>
      <c r="F11" s="26"/>
      <c r="G11" s="26"/>
      <c r="H11" s="64"/>
      <c r="I11" s="64"/>
      <c r="J11" s="65"/>
      <c r="K11" s="64"/>
      <c r="L11" s="26" t="str">
        <f>COVER!A39</f>
        <v>DINAS Xxxxxxxxxxxx</v>
      </c>
      <c r="M11" s="26"/>
      <c r="N11" s="26"/>
      <c r="O11" s="26"/>
      <c r="P11" s="26"/>
      <c r="Q11" s="26"/>
      <c r="R11" s="26"/>
      <c r="S11" s="330" t="str">
        <f>COVER!A16</f>
        <v>XX Januari s/d 31 Desember 20XX</v>
      </c>
      <c r="T11" s="330"/>
      <c r="U11" s="330"/>
    </row>
    <row r="12" spans="1:21" ht="9" customHeight="1" x14ac:dyDescent="0.25">
      <c r="A12" s="12"/>
      <c r="B12" s="26"/>
      <c r="C12" s="26"/>
      <c r="D12" s="26"/>
      <c r="E12" s="26"/>
      <c r="F12" s="26"/>
      <c r="G12" s="26"/>
      <c r="H12" s="64"/>
      <c r="I12" s="64"/>
      <c r="J12" s="65"/>
      <c r="K12" s="64"/>
      <c r="L12" s="27"/>
      <c r="M12" s="27"/>
      <c r="N12" s="27"/>
      <c r="O12" s="27"/>
      <c r="P12" s="27"/>
      <c r="Q12" s="27"/>
      <c r="R12" s="27"/>
      <c r="S12" s="3"/>
      <c r="T12" s="3"/>
      <c r="U12" s="3"/>
    </row>
    <row r="13" spans="1:21" ht="33.75" customHeight="1" x14ac:dyDescent="0.25">
      <c r="A13" s="158"/>
      <c r="B13" s="26"/>
      <c r="C13" s="26"/>
      <c r="D13" s="26"/>
      <c r="E13" s="26"/>
      <c r="F13" s="26"/>
      <c r="G13" s="26"/>
      <c r="H13" s="26"/>
      <c r="I13" s="26"/>
      <c r="J13" s="15"/>
      <c r="K13" s="26"/>
      <c r="L13" s="4" t="s">
        <v>3</v>
      </c>
      <c r="M13" s="332" t="s">
        <v>4</v>
      </c>
      <c r="N13" s="333"/>
      <c r="O13" s="333"/>
      <c r="P13" s="333"/>
      <c r="Q13" s="333"/>
      <c r="R13" s="333"/>
      <c r="S13" s="333"/>
      <c r="T13" s="333"/>
      <c r="U13" s="334"/>
    </row>
    <row r="14" spans="1:21" ht="30.75" customHeight="1" x14ac:dyDescent="0.25">
      <c r="A14" s="12"/>
      <c r="B14" s="151"/>
      <c r="C14" s="26"/>
      <c r="D14" s="26"/>
      <c r="E14" s="26"/>
      <c r="F14" s="26"/>
      <c r="G14" s="39"/>
      <c r="H14" s="39"/>
      <c r="I14" s="39"/>
      <c r="J14" s="46"/>
      <c r="K14" s="39"/>
      <c r="L14" s="5"/>
      <c r="M14" s="6" t="s">
        <v>5</v>
      </c>
      <c r="N14" s="333" t="s">
        <v>6</v>
      </c>
      <c r="O14" s="333"/>
      <c r="P14" s="333"/>
      <c r="Q14" s="333"/>
      <c r="R14" s="335" t="str">
        <f>'FORM SKP'!G5</f>
        <v>Xxxxxx, ST</v>
      </c>
      <c r="S14" s="336"/>
      <c r="T14" s="336"/>
      <c r="U14" s="337"/>
    </row>
    <row r="15" spans="1:21" ht="30.75" customHeight="1" x14ac:dyDescent="0.25">
      <c r="A15" s="18"/>
      <c r="B15" s="157"/>
      <c r="C15" s="27"/>
      <c r="D15" s="27"/>
      <c r="E15" s="27"/>
      <c r="F15" s="27"/>
      <c r="G15" s="27"/>
      <c r="H15" s="27"/>
      <c r="I15" s="27"/>
      <c r="J15" s="13"/>
      <c r="K15" s="26"/>
      <c r="L15" s="5"/>
      <c r="M15" s="156" t="s">
        <v>7</v>
      </c>
      <c r="N15" s="340" t="s">
        <v>8</v>
      </c>
      <c r="O15" s="340"/>
      <c r="P15" s="340"/>
      <c r="Q15" s="340"/>
      <c r="R15" s="332" t="str">
        <f>'FORM SKP'!G6</f>
        <v>19xxxxxx 19xxxx 1 0xx</v>
      </c>
      <c r="S15" s="333"/>
      <c r="T15" s="333"/>
      <c r="U15" s="334"/>
    </row>
    <row r="16" spans="1:21" ht="30.75" customHeight="1" x14ac:dyDescent="0.2">
      <c r="A16" s="12"/>
      <c r="B16" s="151"/>
      <c r="C16" s="26"/>
      <c r="D16" s="26"/>
      <c r="E16" s="26"/>
      <c r="F16" s="26"/>
      <c r="G16" s="63" t="s">
        <v>42</v>
      </c>
      <c r="H16" s="54" t="s">
        <v>142</v>
      </c>
      <c r="I16" s="26"/>
      <c r="J16" s="15"/>
      <c r="K16" s="26"/>
      <c r="L16" s="5"/>
      <c r="M16" s="156" t="s">
        <v>9</v>
      </c>
      <c r="N16" s="340" t="s">
        <v>10</v>
      </c>
      <c r="O16" s="340"/>
      <c r="P16" s="340"/>
      <c r="Q16" s="340"/>
      <c r="R16" s="332" t="str">
        <f>'FORM SKP'!G7</f>
        <v>Penata Muda Tk I (III b)</v>
      </c>
      <c r="S16" s="333"/>
      <c r="T16" s="333"/>
      <c r="U16" s="334"/>
    </row>
    <row r="17" spans="1:22" ht="30.75" customHeight="1" x14ac:dyDescent="0.25">
      <c r="A17" s="12"/>
      <c r="B17" s="151"/>
      <c r="C17" s="26"/>
      <c r="D17" s="26"/>
      <c r="E17" s="26"/>
      <c r="F17" s="26"/>
      <c r="G17" s="26"/>
      <c r="H17" s="26"/>
      <c r="I17" s="161" t="s">
        <v>16</v>
      </c>
      <c r="J17" s="15"/>
      <c r="K17" s="26"/>
      <c r="L17" s="5"/>
      <c r="M17" s="156" t="s">
        <v>11</v>
      </c>
      <c r="N17" s="340" t="s">
        <v>12</v>
      </c>
      <c r="O17" s="340"/>
      <c r="P17" s="340"/>
      <c r="Q17" s="340"/>
      <c r="R17" s="341" t="str">
        <f>'FORM SKP'!G8</f>
        <v>Instruktur Ahli Pertama</v>
      </c>
      <c r="S17" s="342"/>
      <c r="T17" s="342"/>
      <c r="U17" s="343"/>
    </row>
    <row r="18" spans="1:22" ht="30.75" customHeight="1" x14ac:dyDescent="0.25">
      <c r="A18" s="12"/>
      <c r="B18" s="151"/>
      <c r="C18" s="26"/>
      <c r="D18" s="26"/>
      <c r="E18" s="26"/>
      <c r="F18" s="26"/>
      <c r="G18" s="26"/>
      <c r="H18" s="26"/>
      <c r="I18" s="26"/>
      <c r="J18" s="15"/>
      <c r="K18" s="26"/>
      <c r="L18" s="8"/>
      <c r="M18" s="156" t="s">
        <v>13</v>
      </c>
      <c r="N18" s="340" t="s">
        <v>14</v>
      </c>
      <c r="O18" s="340"/>
      <c r="P18" s="340"/>
      <c r="Q18" s="340"/>
      <c r="R18" s="341" t="str">
        <f>'FORM SKP'!G9</f>
        <v>Dinas Xxxxxxxx</v>
      </c>
      <c r="S18" s="342"/>
      <c r="T18" s="342"/>
      <c r="U18" s="343"/>
    </row>
    <row r="19" spans="1:22" ht="33.75" customHeight="1" x14ac:dyDescent="0.2">
      <c r="A19" s="158"/>
      <c r="B19" s="26"/>
      <c r="C19" s="26"/>
      <c r="D19" s="26"/>
      <c r="E19" s="26"/>
      <c r="F19" s="26"/>
      <c r="G19" s="26"/>
      <c r="H19" s="26"/>
      <c r="I19" s="152" t="str">
        <f>R20</f>
        <v>Drs. Xxxxxxx, M.Pd</v>
      </c>
      <c r="J19" s="15"/>
      <c r="K19" s="26"/>
      <c r="L19" s="4" t="s">
        <v>15</v>
      </c>
      <c r="M19" s="332" t="s">
        <v>16</v>
      </c>
      <c r="N19" s="333"/>
      <c r="O19" s="333"/>
      <c r="P19" s="333"/>
      <c r="Q19" s="333"/>
      <c r="R19" s="333"/>
      <c r="S19" s="333"/>
      <c r="T19" s="333"/>
      <c r="U19" s="334"/>
    </row>
    <row r="20" spans="1:22" ht="30.75" customHeight="1" x14ac:dyDescent="0.25">
      <c r="A20" s="158"/>
      <c r="B20" s="151"/>
      <c r="C20" s="26"/>
      <c r="D20" s="26"/>
      <c r="E20" s="26"/>
      <c r="F20" s="26"/>
      <c r="G20" s="39"/>
      <c r="H20" s="39"/>
      <c r="I20" s="160" t="str">
        <f>R21</f>
        <v>19xxxxxx 19xxxx 1 0xx</v>
      </c>
      <c r="J20" s="46"/>
      <c r="K20" s="39"/>
      <c r="L20" s="9"/>
      <c r="M20" s="6" t="s">
        <v>5</v>
      </c>
      <c r="N20" s="333" t="s">
        <v>6</v>
      </c>
      <c r="O20" s="333"/>
      <c r="P20" s="333"/>
      <c r="Q20" s="333"/>
      <c r="R20" s="335" t="str">
        <f>'FORM SKP'!C5</f>
        <v>Drs. Xxxxxxx, M.Pd</v>
      </c>
      <c r="S20" s="336"/>
      <c r="T20" s="336"/>
      <c r="U20" s="337"/>
    </row>
    <row r="21" spans="1:22" ht="30.75" customHeight="1" x14ac:dyDescent="0.2">
      <c r="A21" s="78" t="s">
        <v>44</v>
      </c>
      <c r="B21" s="77" t="s">
        <v>143</v>
      </c>
      <c r="C21" s="54"/>
      <c r="D21" s="26"/>
      <c r="E21" s="26"/>
      <c r="F21" s="26"/>
      <c r="G21" s="26"/>
      <c r="H21" s="26"/>
      <c r="I21" s="26"/>
      <c r="J21" s="15"/>
      <c r="K21" s="26"/>
      <c r="L21" s="9"/>
      <c r="M21" s="156" t="s">
        <v>7</v>
      </c>
      <c r="N21" s="333" t="s">
        <v>8</v>
      </c>
      <c r="O21" s="333"/>
      <c r="P21" s="333"/>
      <c r="Q21" s="334"/>
      <c r="R21" s="332" t="str">
        <f>'DATA SKP'!$E$11</f>
        <v>19xxxxxx 19xxxx 1 0xx</v>
      </c>
      <c r="S21" s="338"/>
      <c r="T21" s="338"/>
      <c r="U21" s="339"/>
    </row>
    <row r="22" spans="1:22" ht="30.75" customHeight="1" x14ac:dyDescent="0.25">
      <c r="A22" s="158"/>
      <c r="B22" s="151"/>
      <c r="C22" s="344" t="s">
        <v>51</v>
      </c>
      <c r="D22" s="345"/>
      <c r="E22" s="345"/>
      <c r="F22" s="345"/>
      <c r="G22" s="26"/>
      <c r="H22" s="26"/>
      <c r="I22" s="26"/>
      <c r="J22" s="15"/>
      <c r="K22" s="26"/>
      <c r="L22" s="9"/>
      <c r="M22" s="156" t="s">
        <v>9</v>
      </c>
      <c r="N22" s="340" t="s">
        <v>10</v>
      </c>
      <c r="O22" s="340"/>
      <c r="P22" s="340"/>
      <c r="Q22" s="340"/>
      <c r="R22" s="341" t="str">
        <f>'FORM SKP'!C7</f>
        <v>Pembina (IV/a)</v>
      </c>
      <c r="S22" s="342"/>
      <c r="T22" s="342"/>
      <c r="U22" s="343"/>
    </row>
    <row r="23" spans="1:22" ht="30.75" customHeight="1" x14ac:dyDescent="0.25">
      <c r="A23" s="158"/>
      <c r="B23" s="151"/>
      <c r="C23" s="346"/>
      <c r="D23" s="346"/>
      <c r="E23" s="346"/>
      <c r="F23" s="346"/>
      <c r="G23" s="26"/>
      <c r="H23" s="26"/>
      <c r="I23" s="26"/>
      <c r="J23" s="15"/>
      <c r="K23" s="26"/>
      <c r="L23" s="9"/>
      <c r="M23" s="156" t="s">
        <v>11</v>
      </c>
      <c r="N23" s="340" t="s">
        <v>12</v>
      </c>
      <c r="O23" s="340"/>
      <c r="P23" s="340"/>
      <c r="Q23" s="340"/>
      <c r="R23" s="341" t="str">
        <f>'FORM SKP'!C8</f>
        <v>Kepala Xxxxxxx</v>
      </c>
      <c r="S23" s="342"/>
      <c r="T23" s="342"/>
      <c r="U23" s="343"/>
    </row>
    <row r="24" spans="1:22" ht="30.75" customHeight="1" x14ac:dyDescent="0.2">
      <c r="A24" s="158"/>
      <c r="B24" s="151"/>
      <c r="C24" s="357" t="str">
        <f>R14</f>
        <v>Xxxxxx, ST</v>
      </c>
      <c r="D24" s="357"/>
      <c r="E24" s="357"/>
      <c r="F24" s="357"/>
      <c r="G24" s="26"/>
      <c r="H24" s="26"/>
      <c r="I24" s="26"/>
      <c r="J24" s="15"/>
      <c r="K24" s="26"/>
      <c r="L24" s="10"/>
      <c r="M24" s="156" t="s">
        <v>13</v>
      </c>
      <c r="N24" s="340" t="s">
        <v>14</v>
      </c>
      <c r="O24" s="340"/>
      <c r="P24" s="340"/>
      <c r="Q24" s="340"/>
      <c r="R24" s="341" t="str">
        <f>'FORM SKP'!C9</f>
        <v>Dinas Xxxxxxxx</v>
      </c>
      <c r="S24" s="342"/>
      <c r="T24" s="342"/>
      <c r="U24" s="343"/>
    </row>
    <row r="25" spans="1:22" ht="33.75" customHeight="1" x14ac:dyDescent="0.2">
      <c r="A25" s="158"/>
      <c r="B25" s="26"/>
      <c r="C25" s="368" t="str">
        <f>R15</f>
        <v>19xxxxxx 19xxxx 1 0xx</v>
      </c>
      <c r="D25" s="368"/>
      <c r="E25" s="368"/>
      <c r="F25" s="368"/>
      <c r="G25" s="63" t="s">
        <v>48</v>
      </c>
      <c r="H25" s="54" t="s">
        <v>144</v>
      </c>
      <c r="I25" s="39"/>
      <c r="J25" s="15"/>
      <c r="K25" s="26"/>
      <c r="L25" s="4" t="s">
        <v>17</v>
      </c>
      <c r="M25" s="332" t="s">
        <v>18</v>
      </c>
      <c r="N25" s="333"/>
      <c r="O25" s="333"/>
      <c r="P25" s="333"/>
      <c r="Q25" s="333"/>
      <c r="R25" s="333"/>
      <c r="S25" s="333"/>
      <c r="T25" s="333"/>
      <c r="U25" s="334"/>
    </row>
    <row r="26" spans="1:22" ht="30.75" customHeight="1" x14ac:dyDescent="0.25">
      <c r="A26" s="12"/>
      <c r="B26" s="151"/>
      <c r="C26" s="26"/>
      <c r="D26" s="26"/>
      <c r="E26" s="26"/>
      <c r="F26" s="26"/>
      <c r="G26" s="26"/>
      <c r="H26" s="345" t="s">
        <v>49</v>
      </c>
      <c r="I26" s="345"/>
      <c r="J26" s="358"/>
      <c r="K26" s="151"/>
      <c r="L26" s="5"/>
      <c r="M26" s="6" t="s">
        <v>5</v>
      </c>
      <c r="N26" s="333" t="s">
        <v>6</v>
      </c>
      <c r="O26" s="333"/>
      <c r="P26" s="333"/>
      <c r="Q26" s="333"/>
      <c r="R26" s="335" t="str">
        <f>'DATA SKP'!E16</f>
        <v>Drs. Xxxxxxx, M.Pd</v>
      </c>
      <c r="S26" s="336"/>
      <c r="T26" s="336"/>
      <c r="U26" s="337"/>
    </row>
    <row r="27" spans="1:22" ht="30.75" customHeight="1" x14ac:dyDescent="0.25">
      <c r="A27" s="12"/>
      <c r="B27" s="151"/>
      <c r="C27" s="26"/>
      <c r="D27" s="26"/>
      <c r="E27" s="26"/>
      <c r="F27" s="26"/>
      <c r="G27" s="26"/>
      <c r="H27" s="26"/>
      <c r="I27" s="26"/>
      <c r="J27" s="15"/>
      <c r="K27" s="26"/>
      <c r="L27" s="5"/>
      <c r="M27" s="156" t="s">
        <v>7</v>
      </c>
      <c r="N27" s="340" t="s">
        <v>8</v>
      </c>
      <c r="O27" s="340"/>
      <c r="P27" s="340"/>
      <c r="Q27" s="340"/>
      <c r="R27" s="332" t="str">
        <f>'DATA SKP'!E17</f>
        <v>19xxxxxx 19xxxx 1 0xx</v>
      </c>
      <c r="S27" s="333"/>
      <c r="T27" s="333"/>
      <c r="U27" s="334"/>
    </row>
    <row r="28" spans="1:22" ht="30.75" customHeight="1" x14ac:dyDescent="0.2">
      <c r="A28" s="12"/>
      <c r="B28" s="151"/>
      <c r="C28" s="26"/>
      <c r="D28" s="26"/>
      <c r="E28" s="26"/>
      <c r="F28" s="26"/>
      <c r="G28" s="26"/>
      <c r="H28" s="26"/>
      <c r="I28" s="152" t="str">
        <f>R26</f>
        <v>Drs. Xxxxxxx, M.Pd</v>
      </c>
      <c r="J28" s="15"/>
      <c r="K28" s="26"/>
      <c r="L28" s="5"/>
      <c r="M28" s="156" t="s">
        <v>9</v>
      </c>
      <c r="N28" s="340" t="s">
        <v>10</v>
      </c>
      <c r="O28" s="340"/>
      <c r="P28" s="340"/>
      <c r="Q28" s="340"/>
      <c r="R28" s="332" t="str">
        <f>'DATA SKP'!E18</f>
        <v>Pembina (IV/a)</v>
      </c>
      <c r="S28" s="333"/>
      <c r="T28" s="333"/>
      <c r="U28" s="334"/>
    </row>
    <row r="29" spans="1:22" ht="30.75" customHeight="1" x14ac:dyDescent="0.25">
      <c r="A29" s="12"/>
      <c r="B29" s="151"/>
      <c r="C29" s="26"/>
      <c r="D29" s="26"/>
      <c r="E29" s="26"/>
      <c r="F29" s="26"/>
      <c r="G29" s="26"/>
      <c r="H29" s="26"/>
      <c r="I29" s="160" t="str">
        <f>R27</f>
        <v>19xxxxxx 19xxxx 1 0xx</v>
      </c>
      <c r="J29" s="15"/>
      <c r="K29" s="26"/>
      <c r="L29" s="5"/>
      <c r="M29" s="156" t="s">
        <v>11</v>
      </c>
      <c r="N29" s="340" t="s">
        <v>12</v>
      </c>
      <c r="O29" s="340"/>
      <c r="P29" s="340"/>
      <c r="Q29" s="340"/>
      <c r="R29" s="341" t="str">
        <f>'DATA SKP'!E19</f>
        <v>Kepala Xxxxxxx</v>
      </c>
      <c r="S29" s="342"/>
      <c r="T29" s="342"/>
      <c r="U29" s="343"/>
    </row>
    <row r="30" spans="1:22" ht="30.75" customHeight="1" x14ac:dyDescent="0.25">
      <c r="A30" s="18"/>
      <c r="B30" s="157"/>
      <c r="C30" s="27"/>
      <c r="D30" s="27"/>
      <c r="E30" s="27"/>
      <c r="F30" s="27"/>
      <c r="G30" s="27"/>
      <c r="H30" s="27"/>
      <c r="I30" s="27"/>
      <c r="J30" s="13"/>
      <c r="K30" s="26"/>
      <c r="L30" s="8"/>
      <c r="M30" s="156" t="s">
        <v>13</v>
      </c>
      <c r="N30" s="340" t="s">
        <v>14</v>
      </c>
      <c r="O30" s="340"/>
      <c r="P30" s="340"/>
      <c r="Q30" s="340"/>
      <c r="R30" s="341" t="str">
        <f>'DATA SKP'!E20</f>
        <v>Dinas Xxxxxxxx</v>
      </c>
      <c r="S30" s="342"/>
      <c r="T30" s="342"/>
      <c r="U30" s="343"/>
    </row>
    <row r="31" spans="1:22" ht="33.75" customHeight="1" x14ac:dyDescent="0.2">
      <c r="A31" s="4" t="s">
        <v>19</v>
      </c>
      <c r="B31" s="359" t="s">
        <v>20</v>
      </c>
      <c r="C31" s="360"/>
      <c r="D31" s="360"/>
      <c r="E31" s="360"/>
      <c r="F31" s="360"/>
      <c r="G31" s="360"/>
      <c r="H31" s="360"/>
      <c r="I31" s="361"/>
      <c r="J31" s="11" t="s">
        <v>21</v>
      </c>
      <c r="L31" s="69" t="s">
        <v>27</v>
      </c>
      <c r="M31" s="23" t="s">
        <v>36</v>
      </c>
      <c r="N31" s="50"/>
      <c r="O31" s="50"/>
      <c r="P31" s="50"/>
      <c r="Q31" s="50"/>
      <c r="R31" s="50"/>
      <c r="S31" s="50"/>
      <c r="T31" s="50"/>
      <c r="U31" s="155"/>
      <c r="V31" s="151"/>
    </row>
    <row r="32" spans="1:22" x14ac:dyDescent="0.25">
      <c r="A32" s="12"/>
      <c r="B32" s="350" t="s">
        <v>22</v>
      </c>
      <c r="C32" s="360" t="s">
        <v>23</v>
      </c>
      <c r="D32" s="360"/>
      <c r="E32" s="360"/>
      <c r="F32" s="360"/>
      <c r="G32" s="360"/>
      <c r="H32" s="362">
        <f>'PERILAKU KERJA'!$E$10</f>
        <v>88.19047619047619</v>
      </c>
      <c r="I32" s="364" t="s">
        <v>24</v>
      </c>
      <c r="J32" s="366">
        <f>H32*60%</f>
        <v>52.914285714285711</v>
      </c>
      <c r="L32" s="12"/>
      <c r="M32" s="26"/>
      <c r="N32" s="26"/>
      <c r="O32" s="26"/>
      <c r="P32" s="26"/>
      <c r="Q32" s="26"/>
      <c r="R32" s="26"/>
      <c r="S32" s="56"/>
      <c r="T32" s="26"/>
      <c r="U32" s="60"/>
      <c r="V32" s="57"/>
    </row>
    <row r="33" spans="1:22" x14ac:dyDescent="0.25">
      <c r="A33" s="12"/>
      <c r="B33" s="353"/>
      <c r="C33" s="340"/>
      <c r="D33" s="340"/>
      <c r="E33" s="340"/>
      <c r="F33" s="340"/>
      <c r="G33" s="340"/>
      <c r="H33" s="363"/>
      <c r="I33" s="365"/>
      <c r="J33" s="367"/>
      <c r="L33" s="12"/>
      <c r="M33" s="26"/>
      <c r="N33" s="26"/>
      <c r="O33" s="26"/>
      <c r="P33" s="26"/>
      <c r="Q33" s="26"/>
      <c r="R33" s="26"/>
      <c r="S33" s="56"/>
      <c r="T33" s="26"/>
      <c r="U33" s="60"/>
      <c r="V33" s="57"/>
    </row>
    <row r="34" spans="1:22" ht="36" customHeight="1" x14ac:dyDescent="0.25">
      <c r="A34" s="12"/>
      <c r="B34" s="350" t="s">
        <v>7</v>
      </c>
      <c r="C34" s="372" t="s">
        <v>25</v>
      </c>
      <c r="D34" s="373"/>
      <c r="E34" s="156" t="s">
        <v>3</v>
      </c>
      <c r="F34" s="171" t="str">
        <f>'PERILAKU KERJA'!E12</f>
        <v>Orientasi Pelayanan</v>
      </c>
      <c r="G34" s="171"/>
      <c r="H34" s="162">
        <f>'PERILAKU KERJA'!H12</f>
        <v>85</v>
      </c>
      <c r="I34" s="163" t="str">
        <f>'PERILAKU KERJA'!I12</f>
        <v>(Baik)</v>
      </c>
      <c r="J34" s="15"/>
      <c r="L34" s="12"/>
      <c r="M34" s="26"/>
      <c r="N34" s="40"/>
      <c r="O34" s="40"/>
      <c r="P34" s="151"/>
      <c r="Q34" s="26"/>
      <c r="R34" s="26"/>
      <c r="S34" s="57"/>
      <c r="T34" s="151"/>
      <c r="U34" s="15"/>
      <c r="V34" s="26"/>
    </row>
    <row r="35" spans="1:22" ht="36" customHeight="1" x14ac:dyDescent="0.25">
      <c r="A35" s="12"/>
      <c r="B35" s="371"/>
      <c r="C35" s="374"/>
      <c r="D35" s="375"/>
      <c r="E35" s="156" t="s">
        <v>15</v>
      </c>
      <c r="F35" s="369" t="str">
        <f>'PERILAKU KERJA'!E13</f>
        <v>Integritas</v>
      </c>
      <c r="G35" s="370"/>
      <c r="H35" s="164">
        <f>'PERILAKU KERJA'!H13</f>
        <v>85</v>
      </c>
      <c r="I35" s="165" t="str">
        <f>'PERILAKU KERJA'!I13</f>
        <v>(Baik)</v>
      </c>
      <c r="J35" s="15"/>
      <c r="L35" s="12"/>
      <c r="M35" s="26"/>
      <c r="N35" s="40"/>
      <c r="O35" s="40"/>
      <c r="P35" s="151"/>
      <c r="Q35" s="26"/>
      <c r="R35" s="26"/>
      <c r="S35" s="57"/>
      <c r="T35" s="151"/>
      <c r="U35" s="15"/>
      <c r="V35" s="26"/>
    </row>
    <row r="36" spans="1:22" ht="36" customHeight="1" x14ac:dyDescent="0.25">
      <c r="A36" s="12"/>
      <c r="B36" s="371"/>
      <c r="C36" s="374"/>
      <c r="D36" s="375"/>
      <c r="E36" s="156" t="s">
        <v>17</v>
      </c>
      <c r="F36" s="369" t="str">
        <f>'PERILAKU KERJA'!E14</f>
        <v>Komitmen</v>
      </c>
      <c r="G36" s="370"/>
      <c r="H36" s="164">
        <f>'PERILAKU KERJA'!H14</f>
        <v>87</v>
      </c>
      <c r="I36" s="165" t="str">
        <f>'PERILAKU KERJA'!I14</f>
        <v>(Baik)</v>
      </c>
      <c r="J36" s="15"/>
      <c r="L36" s="12"/>
      <c r="M36" s="26"/>
      <c r="N36" s="40"/>
      <c r="O36" s="40"/>
      <c r="P36" s="151"/>
      <c r="Q36" s="26"/>
      <c r="R36" s="26"/>
      <c r="S36" s="57"/>
      <c r="T36" s="151"/>
      <c r="U36" s="15"/>
      <c r="V36" s="26"/>
    </row>
    <row r="37" spans="1:22" ht="36" customHeight="1" x14ac:dyDescent="0.25">
      <c r="A37" s="12"/>
      <c r="B37" s="371"/>
      <c r="C37" s="374"/>
      <c r="D37" s="375"/>
      <c r="E37" s="156">
        <v>4</v>
      </c>
      <c r="F37" s="369" t="str">
        <f>'PERILAKU KERJA'!E15</f>
        <v>Disiplin</v>
      </c>
      <c r="G37" s="370"/>
      <c r="H37" s="164">
        <f>'PERILAKU KERJA'!H15</f>
        <v>86</v>
      </c>
      <c r="I37" s="165" t="str">
        <f>'PERILAKU KERJA'!I15</f>
        <v>(Baik)</v>
      </c>
      <c r="J37" s="15"/>
      <c r="L37" s="12"/>
      <c r="M37" s="26"/>
      <c r="N37" s="40"/>
      <c r="O37" s="40"/>
      <c r="P37" s="151"/>
      <c r="Q37" s="26"/>
      <c r="R37" s="26"/>
      <c r="S37" s="57"/>
      <c r="T37" s="151"/>
      <c r="U37" s="15"/>
      <c r="V37" s="26"/>
    </row>
    <row r="38" spans="1:22" ht="36" customHeight="1" x14ac:dyDescent="0.25">
      <c r="A38" s="12"/>
      <c r="B38" s="371"/>
      <c r="C38" s="374"/>
      <c r="D38" s="375"/>
      <c r="E38" s="156" t="s">
        <v>26</v>
      </c>
      <c r="F38" s="369" t="str">
        <f>'PERILAKU KERJA'!E16</f>
        <v>Kerjasama</v>
      </c>
      <c r="G38" s="370"/>
      <c r="H38" s="164">
        <f>'PERILAKU KERJA'!H16</f>
        <v>87</v>
      </c>
      <c r="I38" s="165" t="str">
        <f>'PERILAKU KERJA'!I16</f>
        <v>(Baik)</v>
      </c>
      <c r="J38" s="15"/>
      <c r="L38" s="12"/>
      <c r="M38" s="26"/>
      <c r="N38" s="40"/>
      <c r="O38" s="40"/>
      <c r="P38" s="151"/>
      <c r="Q38" s="26"/>
      <c r="R38" s="26"/>
      <c r="S38" s="57"/>
      <c r="T38" s="151"/>
      <c r="U38" s="15"/>
      <c r="V38" s="26"/>
    </row>
    <row r="39" spans="1:22" ht="36" customHeight="1" x14ac:dyDescent="0.25">
      <c r="A39" s="12"/>
      <c r="B39" s="371"/>
      <c r="C39" s="374"/>
      <c r="D39" s="375"/>
      <c r="E39" s="156" t="s">
        <v>27</v>
      </c>
      <c r="F39" s="369" t="str">
        <f>'PERILAKU KERJA'!E17</f>
        <v>Kepemimpinan</v>
      </c>
      <c r="G39" s="370"/>
      <c r="H39" s="164">
        <f>'PERILAKU KERJA'!H17</f>
        <v>0</v>
      </c>
      <c r="I39" s="165">
        <f>'PERILAKU KERJA'!I17</f>
        <v>0</v>
      </c>
      <c r="J39" s="15"/>
      <c r="L39" s="12"/>
      <c r="M39" s="26"/>
      <c r="N39" s="40"/>
      <c r="O39" s="40"/>
      <c r="P39" s="151"/>
      <c r="Q39" s="26"/>
      <c r="R39" s="26"/>
      <c r="S39" s="57"/>
      <c r="T39" s="151"/>
      <c r="U39" s="15"/>
      <c r="V39" s="26"/>
    </row>
    <row r="40" spans="1:22" ht="36" customHeight="1" x14ac:dyDescent="0.25">
      <c r="A40" s="12"/>
      <c r="B40" s="371"/>
      <c r="C40" s="374"/>
      <c r="D40" s="375"/>
      <c r="E40" s="332" t="s">
        <v>28</v>
      </c>
      <c r="F40" s="333"/>
      <c r="G40" s="334"/>
      <c r="H40" s="166">
        <f>'PERILAKU KERJA'!H18</f>
        <v>430</v>
      </c>
      <c r="I40" s="165">
        <f>'PERILAKU KERJA'!I18</f>
        <v>0</v>
      </c>
      <c r="J40" s="15"/>
      <c r="L40" s="12"/>
      <c r="M40" s="26"/>
      <c r="N40" s="40"/>
      <c r="O40" s="40"/>
      <c r="P40" s="26"/>
      <c r="Q40" s="26"/>
      <c r="R40" s="26"/>
      <c r="S40" s="57"/>
      <c r="T40" s="151"/>
      <c r="U40" s="15"/>
      <c r="V40" s="26"/>
    </row>
    <row r="41" spans="1:22" ht="36" customHeight="1" x14ac:dyDescent="0.25">
      <c r="A41" s="12"/>
      <c r="B41" s="371"/>
      <c r="C41" s="374"/>
      <c r="D41" s="375"/>
      <c r="E41" s="332" t="s">
        <v>29</v>
      </c>
      <c r="F41" s="333"/>
      <c r="G41" s="334"/>
      <c r="H41" s="167">
        <f>'PERILAKU KERJA'!H19</f>
        <v>86</v>
      </c>
      <c r="I41" s="168" t="str">
        <f>'PERILAKU KERJA'!I19</f>
        <v>(Baik)</v>
      </c>
      <c r="J41" s="15"/>
      <c r="L41" s="12"/>
      <c r="M41" s="26"/>
      <c r="N41" s="40"/>
      <c r="O41" s="40"/>
      <c r="P41" s="26"/>
      <c r="Q41" s="26"/>
      <c r="R41" s="26"/>
      <c r="S41" s="57"/>
      <c r="T41" s="151"/>
      <c r="U41" s="15"/>
      <c r="V41" s="26"/>
    </row>
    <row r="42" spans="1:22" ht="36" customHeight="1" x14ac:dyDescent="0.25">
      <c r="A42" s="18"/>
      <c r="B42" s="353"/>
      <c r="C42" s="376"/>
      <c r="D42" s="377"/>
      <c r="E42" s="19" t="s">
        <v>30</v>
      </c>
      <c r="F42" s="20"/>
      <c r="G42" s="20"/>
      <c r="H42" s="169">
        <f>H41</f>
        <v>86</v>
      </c>
      <c r="I42" s="172" t="s">
        <v>31</v>
      </c>
      <c r="J42" s="16">
        <f>H42*40%</f>
        <v>34.4</v>
      </c>
      <c r="L42" s="18"/>
      <c r="M42" s="27"/>
      <c r="N42" s="48"/>
      <c r="O42" s="48"/>
      <c r="P42" s="27"/>
      <c r="Q42" s="27"/>
      <c r="R42" s="27"/>
      <c r="S42" s="70" t="s">
        <v>52</v>
      </c>
      <c r="T42" s="71"/>
      <c r="U42" s="14"/>
      <c r="V42" s="57"/>
    </row>
    <row r="43" spans="1:22" ht="21.75" customHeight="1" x14ac:dyDescent="0.25">
      <c r="A43" s="350" t="s">
        <v>32</v>
      </c>
      <c r="B43" s="351"/>
      <c r="C43" s="351"/>
      <c r="D43" s="351"/>
      <c r="E43" s="351"/>
      <c r="F43" s="351"/>
      <c r="G43" s="351"/>
      <c r="H43" s="351"/>
      <c r="I43" s="352"/>
      <c r="J43" s="159">
        <f>J32+J42</f>
        <v>87.314285714285717</v>
      </c>
      <c r="L43" s="12"/>
      <c r="M43" s="26"/>
      <c r="N43" s="26"/>
      <c r="O43" s="26"/>
      <c r="P43" s="26"/>
      <c r="Q43" s="26"/>
      <c r="R43" s="26"/>
      <c r="S43" s="26"/>
      <c r="T43" s="26"/>
      <c r="U43" s="61"/>
      <c r="V43" s="57"/>
    </row>
    <row r="44" spans="1:22" ht="21.75" customHeight="1" x14ac:dyDescent="0.25">
      <c r="A44" s="353"/>
      <c r="B44" s="354"/>
      <c r="C44" s="354"/>
      <c r="D44" s="354"/>
      <c r="E44" s="354"/>
      <c r="F44" s="354"/>
      <c r="G44" s="354"/>
      <c r="H44" s="354"/>
      <c r="I44" s="355"/>
      <c r="J44" s="21" t="str">
        <f>IF(J43&lt;=50,"(Buruk)",IF(J43&lt;=60,"(Kurang)",IF(J43&lt;=75,"(Cukup)",IF(J43&lt;=90.99,"(Baik)","(Sangat Baik)"))))</f>
        <v>(Baik)</v>
      </c>
      <c r="L44" s="75" t="s">
        <v>37</v>
      </c>
      <c r="M44" s="26" t="s">
        <v>53</v>
      </c>
      <c r="N44" s="26"/>
      <c r="O44" s="26"/>
      <c r="P44" s="26"/>
      <c r="Q44" s="26"/>
      <c r="R44" s="26"/>
      <c r="S44" s="26"/>
      <c r="T44" s="26"/>
      <c r="U44" s="62"/>
      <c r="V44" s="58"/>
    </row>
    <row r="45" spans="1:22" s="25" customFormat="1" ht="30" customHeight="1" x14ac:dyDescent="0.25">
      <c r="A45" s="76" t="s">
        <v>26</v>
      </c>
      <c r="B45" s="23" t="s">
        <v>33</v>
      </c>
      <c r="C45" s="23"/>
      <c r="D45" s="23"/>
      <c r="E45" s="23"/>
      <c r="F45" s="23"/>
      <c r="G45" s="23"/>
      <c r="H45" s="23"/>
      <c r="I45" s="23"/>
      <c r="J45" s="24"/>
      <c r="L45" s="53"/>
      <c r="M45" s="54"/>
      <c r="N45" s="54"/>
      <c r="O45" s="54"/>
      <c r="P45" s="54"/>
      <c r="Q45" s="54"/>
      <c r="R45" s="54"/>
      <c r="S45" s="54"/>
      <c r="T45" s="54"/>
      <c r="U45" s="55"/>
      <c r="V45" s="54"/>
    </row>
    <row r="46" spans="1:22" x14ac:dyDescent="0.25">
      <c r="A46" s="12"/>
      <c r="B46" s="26" t="s">
        <v>34</v>
      </c>
      <c r="C46" s="26"/>
      <c r="D46" s="26"/>
      <c r="E46" s="26"/>
      <c r="F46" s="26"/>
      <c r="G46" s="26"/>
      <c r="H46" s="26"/>
      <c r="I46" s="26"/>
      <c r="J46" s="15"/>
      <c r="L46" s="12"/>
      <c r="M46" s="26"/>
      <c r="N46" s="26"/>
      <c r="O46" s="26"/>
      <c r="P46" s="26"/>
      <c r="Q46" s="26"/>
      <c r="R46" s="26"/>
      <c r="S46" s="26"/>
      <c r="T46" s="26"/>
      <c r="U46" s="15"/>
      <c r="V46" s="26"/>
    </row>
    <row r="47" spans="1:22" x14ac:dyDescent="0.25">
      <c r="A47" s="12"/>
      <c r="B47" s="26"/>
      <c r="C47" s="26"/>
      <c r="D47" s="26"/>
      <c r="E47" s="26"/>
      <c r="F47" s="26"/>
      <c r="G47" s="26"/>
      <c r="H47" s="26"/>
      <c r="I47" s="26"/>
      <c r="J47" s="15"/>
      <c r="L47" s="12"/>
      <c r="M47" s="26"/>
      <c r="N47" s="26"/>
      <c r="O47" s="26"/>
      <c r="P47" s="26"/>
      <c r="Q47" s="26"/>
      <c r="R47" s="26"/>
      <c r="S47" s="26"/>
      <c r="T47" s="26"/>
      <c r="U47" s="15"/>
      <c r="V47" s="26"/>
    </row>
    <row r="48" spans="1:22" x14ac:dyDescent="0.25">
      <c r="A48" s="12"/>
      <c r="B48" s="26"/>
      <c r="C48" s="26"/>
      <c r="D48" s="26"/>
      <c r="E48" s="26"/>
      <c r="F48" s="26"/>
      <c r="G48" s="26"/>
      <c r="H48" s="26"/>
      <c r="I48" s="26"/>
      <c r="J48" s="15"/>
      <c r="L48" s="12"/>
      <c r="M48" s="26"/>
      <c r="N48" s="26"/>
      <c r="O48" s="26"/>
      <c r="P48" s="26"/>
      <c r="Q48" s="26"/>
      <c r="R48" s="26"/>
      <c r="S48" s="26"/>
      <c r="T48" s="26"/>
      <c r="U48" s="15"/>
      <c r="V48" s="26"/>
    </row>
    <row r="49" spans="1:22" x14ac:dyDescent="0.25">
      <c r="A49" s="12"/>
      <c r="B49" s="26"/>
      <c r="C49" s="26"/>
      <c r="D49" s="26"/>
      <c r="E49" s="26"/>
      <c r="F49" s="26"/>
      <c r="G49" s="26"/>
      <c r="H49" s="26"/>
      <c r="I49" s="26"/>
      <c r="J49" s="15"/>
      <c r="L49" s="12"/>
      <c r="M49" s="26"/>
      <c r="N49" s="26"/>
      <c r="O49" s="26"/>
      <c r="P49" s="26"/>
      <c r="Q49" s="26"/>
      <c r="R49" s="26"/>
      <c r="S49" s="26"/>
      <c r="T49" s="26"/>
      <c r="U49" s="15"/>
      <c r="V49" s="26"/>
    </row>
    <row r="50" spans="1:22" x14ac:dyDescent="0.25">
      <c r="A50" s="12"/>
      <c r="B50" s="26"/>
      <c r="C50" s="26"/>
      <c r="D50" s="26"/>
      <c r="E50" s="26"/>
      <c r="F50" s="26"/>
      <c r="G50" s="26"/>
      <c r="H50" s="26"/>
      <c r="I50" s="26"/>
      <c r="J50" s="15"/>
      <c r="L50" s="12"/>
      <c r="M50" s="26"/>
      <c r="N50" s="26"/>
      <c r="O50" s="26"/>
      <c r="P50" s="26"/>
      <c r="Q50" s="26"/>
      <c r="R50" s="26"/>
      <c r="S50" s="26"/>
      <c r="T50" s="26"/>
      <c r="U50" s="15"/>
      <c r="V50" s="26"/>
    </row>
    <row r="51" spans="1:22" x14ac:dyDescent="0.25">
      <c r="A51" s="12"/>
      <c r="B51" s="26"/>
      <c r="C51" s="26"/>
      <c r="D51" s="26"/>
      <c r="E51" s="26"/>
      <c r="F51" s="26"/>
      <c r="G51" s="26"/>
      <c r="H51" s="26"/>
      <c r="I51" s="26"/>
      <c r="J51" s="15"/>
      <c r="L51" s="12"/>
      <c r="M51" s="26"/>
      <c r="N51" s="26"/>
      <c r="O51" s="26"/>
      <c r="P51" s="26"/>
      <c r="Q51" s="26"/>
      <c r="R51" s="26"/>
      <c r="S51" s="26"/>
      <c r="T51" s="26"/>
      <c r="U51" s="15"/>
      <c r="V51" s="26"/>
    </row>
    <row r="52" spans="1:22" x14ac:dyDescent="0.25">
      <c r="A52" s="12"/>
      <c r="B52" s="26"/>
      <c r="C52" s="26"/>
      <c r="D52" s="26"/>
      <c r="E52" s="26"/>
      <c r="F52" s="26"/>
      <c r="G52" s="26"/>
      <c r="H52" s="26"/>
      <c r="I52" s="26"/>
      <c r="J52" s="15"/>
      <c r="L52" s="12"/>
      <c r="M52" s="26"/>
      <c r="N52" s="26"/>
      <c r="O52" s="26"/>
      <c r="P52" s="26"/>
      <c r="Q52" s="26"/>
      <c r="R52" s="26"/>
      <c r="S52" s="26"/>
      <c r="T52" s="26"/>
      <c r="U52" s="15"/>
      <c r="V52" s="26"/>
    </row>
    <row r="53" spans="1:22" x14ac:dyDescent="0.25">
      <c r="A53" s="12"/>
      <c r="B53" s="26"/>
      <c r="C53" s="26"/>
      <c r="D53" s="26"/>
      <c r="E53" s="26"/>
      <c r="F53" s="26"/>
      <c r="G53" s="26"/>
      <c r="H53" s="26"/>
      <c r="I53" s="26"/>
      <c r="J53" s="15"/>
      <c r="L53" s="12"/>
      <c r="M53" s="26"/>
      <c r="N53" s="26"/>
      <c r="O53" s="26"/>
      <c r="P53" s="26"/>
      <c r="Q53" s="26"/>
      <c r="R53" s="26"/>
      <c r="S53" s="26"/>
      <c r="T53" s="26"/>
      <c r="U53" s="15"/>
      <c r="V53" s="26"/>
    </row>
    <row r="54" spans="1:22" x14ac:dyDescent="0.25">
      <c r="A54" s="12"/>
      <c r="B54" s="26"/>
      <c r="C54" s="26"/>
      <c r="D54" s="26"/>
      <c r="E54" s="26"/>
      <c r="F54" s="26"/>
      <c r="G54" s="26"/>
      <c r="H54" s="26"/>
      <c r="I54" s="26"/>
      <c r="J54" s="15"/>
      <c r="L54" s="12"/>
      <c r="M54" s="26"/>
      <c r="N54" s="26"/>
      <c r="O54" s="26"/>
      <c r="P54" s="26"/>
      <c r="Q54" s="26"/>
      <c r="R54" s="26"/>
      <c r="S54" s="26"/>
      <c r="T54" s="26"/>
      <c r="U54" s="15"/>
      <c r="V54" s="26"/>
    </row>
    <row r="55" spans="1:22" x14ac:dyDescent="0.25">
      <c r="A55" s="12"/>
      <c r="B55" s="26"/>
      <c r="C55" s="26"/>
      <c r="D55" s="26"/>
      <c r="E55" s="26"/>
      <c r="F55" s="26"/>
      <c r="G55" s="26"/>
      <c r="H55" s="26"/>
      <c r="I55" s="26"/>
      <c r="J55" s="15"/>
      <c r="L55" s="12"/>
      <c r="M55" s="26"/>
      <c r="N55" s="26"/>
      <c r="O55" s="26"/>
      <c r="P55" s="26"/>
      <c r="Q55" s="26"/>
      <c r="R55" s="26"/>
      <c r="S55" s="26"/>
      <c r="T55" s="26"/>
      <c r="U55" s="15"/>
      <c r="V55" s="26"/>
    </row>
    <row r="56" spans="1:22" x14ac:dyDescent="0.25">
      <c r="A56" s="12"/>
      <c r="B56" s="26"/>
      <c r="C56" s="26"/>
      <c r="D56" s="26"/>
      <c r="E56" s="26"/>
      <c r="F56" s="26"/>
      <c r="G56" s="26"/>
      <c r="H56" s="26"/>
      <c r="I56" s="26"/>
      <c r="J56" s="15"/>
      <c r="L56" s="12"/>
      <c r="M56" s="26"/>
      <c r="N56" s="26"/>
      <c r="O56" s="26"/>
      <c r="P56" s="26"/>
      <c r="Q56" s="26"/>
      <c r="R56" s="26"/>
      <c r="S56" s="26"/>
      <c r="T56" s="26"/>
      <c r="U56" s="15"/>
      <c r="V56" s="26"/>
    </row>
    <row r="57" spans="1:22" x14ac:dyDescent="0.25">
      <c r="A57" s="12"/>
      <c r="B57" s="26"/>
      <c r="C57" s="26"/>
      <c r="D57" s="26"/>
      <c r="E57" s="26"/>
      <c r="F57" s="26"/>
      <c r="G57" s="26"/>
      <c r="H57" s="26"/>
      <c r="I57" s="26"/>
      <c r="J57" s="15"/>
      <c r="L57" s="12"/>
      <c r="M57" s="26"/>
      <c r="N57" s="26"/>
      <c r="O57" s="26"/>
      <c r="P57" s="26"/>
      <c r="Q57" s="26"/>
      <c r="R57" s="26"/>
      <c r="S57" s="26"/>
      <c r="T57" s="26"/>
      <c r="U57" s="15"/>
      <c r="V57" s="26"/>
    </row>
    <row r="58" spans="1:22" x14ac:dyDescent="0.25">
      <c r="A58" s="12"/>
      <c r="B58" s="26"/>
      <c r="C58" s="26"/>
      <c r="D58" s="26"/>
      <c r="E58" s="26"/>
      <c r="F58" s="26"/>
      <c r="G58" s="26"/>
      <c r="H58" s="26"/>
      <c r="I58" s="26"/>
      <c r="J58" s="15"/>
      <c r="L58" s="12"/>
      <c r="M58" s="26"/>
      <c r="N58" s="26"/>
      <c r="O58" s="26"/>
      <c r="P58" s="26"/>
      <c r="Q58" s="26"/>
      <c r="R58" s="26"/>
      <c r="S58" s="26"/>
      <c r="T58" s="26"/>
      <c r="U58" s="15"/>
      <c r="V58" s="26"/>
    </row>
    <row r="59" spans="1:22" x14ac:dyDescent="0.25">
      <c r="A59" s="12"/>
      <c r="B59" s="26"/>
      <c r="C59" s="26"/>
      <c r="D59" s="26"/>
      <c r="E59" s="26"/>
      <c r="F59" s="26"/>
      <c r="G59" s="26"/>
      <c r="H59" s="26"/>
      <c r="I59" s="26"/>
      <c r="J59" s="15"/>
      <c r="L59" s="12"/>
      <c r="M59" s="26"/>
      <c r="N59" s="26"/>
      <c r="O59" s="26"/>
      <c r="P59" s="26"/>
      <c r="Q59" s="26"/>
      <c r="R59" s="26"/>
      <c r="S59" s="26"/>
      <c r="T59" s="26"/>
      <c r="U59" s="15"/>
      <c r="V59" s="26"/>
    </row>
    <row r="60" spans="1:22" x14ac:dyDescent="0.25">
      <c r="A60" s="12"/>
      <c r="B60" s="26"/>
      <c r="C60" s="26"/>
      <c r="D60" s="26"/>
      <c r="E60" s="26"/>
      <c r="F60" s="26"/>
      <c r="G60" s="26"/>
      <c r="H60" s="26"/>
      <c r="I60" s="26"/>
      <c r="J60" s="15"/>
      <c r="L60" s="12"/>
      <c r="M60" s="26"/>
      <c r="N60" s="26"/>
      <c r="O60" s="26"/>
      <c r="P60" s="26"/>
      <c r="Q60" s="26"/>
      <c r="R60" s="26"/>
      <c r="S60" s="26"/>
      <c r="T60" s="26"/>
      <c r="U60" s="15"/>
      <c r="V60" s="26"/>
    </row>
    <row r="61" spans="1:22" x14ac:dyDescent="0.25">
      <c r="A61" s="12"/>
      <c r="B61" s="26"/>
      <c r="C61" s="26"/>
      <c r="D61" s="26"/>
      <c r="E61" s="26"/>
      <c r="F61" s="26"/>
      <c r="G61" s="26"/>
      <c r="H61" s="26"/>
      <c r="I61" s="26"/>
      <c r="J61" s="15"/>
      <c r="L61" s="12"/>
      <c r="M61" s="26"/>
      <c r="N61" s="26"/>
      <c r="O61" s="26"/>
      <c r="P61" s="26"/>
      <c r="Q61" s="26"/>
      <c r="R61" s="26"/>
      <c r="S61" s="26"/>
      <c r="T61" s="26"/>
      <c r="U61" s="15"/>
      <c r="V61" s="26"/>
    </row>
    <row r="62" spans="1:22" x14ac:dyDescent="0.25">
      <c r="A62" s="12"/>
      <c r="B62" s="26"/>
      <c r="C62" s="26"/>
      <c r="D62" s="26"/>
      <c r="E62" s="26"/>
      <c r="F62" s="26"/>
      <c r="G62" s="26"/>
      <c r="H62" s="26"/>
      <c r="I62" s="26" t="s">
        <v>35</v>
      </c>
      <c r="J62" s="15"/>
      <c r="L62" s="12"/>
      <c r="M62" s="26"/>
      <c r="N62" s="26"/>
      <c r="O62" s="26"/>
      <c r="P62" s="26"/>
      <c r="Q62" s="26"/>
      <c r="R62" s="26"/>
      <c r="S62" s="72" t="s">
        <v>52</v>
      </c>
      <c r="T62" s="26"/>
      <c r="U62" s="15"/>
      <c r="V62" s="26"/>
    </row>
    <row r="63" spans="1:22" x14ac:dyDescent="0.25">
      <c r="A63" s="18"/>
      <c r="B63" s="27"/>
      <c r="C63" s="27"/>
      <c r="D63" s="27"/>
      <c r="E63" s="27"/>
      <c r="F63" s="27"/>
      <c r="G63" s="27"/>
      <c r="H63" s="27"/>
      <c r="I63" s="27"/>
      <c r="J63" s="13"/>
      <c r="L63" s="18"/>
      <c r="M63" s="27"/>
      <c r="N63" s="27"/>
      <c r="O63" s="27"/>
      <c r="P63" s="27"/>
      <c r="Q63" s="27"/>
      <c r="R63" s="27"/>
      <c r="S63" s="27"/>
      <c r="T63" s="27"/>
      <c r="U63" s="13"/>
      <c r="V63" s="26"/>
    </row>
    <row r="64" spans="1:22" ht="30" hidden="1" customHeight="1" x14ac:dyDescent="0.2">
      <c r="A64" s="53" t="s">
        <v>27</v>
      </c>
      <c r="B64" s="54" t="s">
        <v>36</v>
      </c>
      <c r="C64" s="54"/>
      <c r="D64" s="54"/>
      <c r="E64" s="54"/>
      <c r="F64" s="54"/>
      <c r="G64" s="54"/>
      <c r="H64" s="54"/>
      <c r="I64" s="54"/>
      <c r="J64" s="54"/>
      <c r="K64" s="54"/>
      <c r="L64" s="59" t="s">
        <v>27</v>
      </c>
      <c r="M64" s="54" t="s">
        <v>36</v>
      </c>
      <c r="N64" s="54"/>
      <c r="O64" s="54"/>
      <c r="P64" s="54"/>
      <c r="Q64" s="54"/>
      <c r="R64" s="54"/>
      <c r="S64" s="54"/>
      <c r="T64" s="54"/>
      <c r="U64" s="55"/>
    </row>
    <row r="65" spans="1:21" hidden="1" x14ac:dyDescent="0.25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5"/>
    </row>
    <row r="66" spans="1:21" hidden="1" x14ac:dyDescent="0.25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5"/>
    </row>
    <row r="67" spans="1:21" hidden="1" x14ac:dyDescent="0.25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5"/>
    </row>
    <row r="68" spans="1:21" hidden="1" x14ac:dyDescent="0.25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5"/>
    </row>
    <row r="69" spans="1:21" hidden="1" x14ac:dyDescent="0.25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5"/>
    </row>
    <row r="70" spans="1:21" hidden="1" x14ac:dyDescent="0.25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5"/>
    </row>
    <row r="71" spans="1:21" hidden="1" x14ac:dyDescent="0.25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5"/>
    </row>
    <row r="72" spans="1:21" hidden="1" x14ac:dyDescent="0.25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5"/>
    </row>
    <row r="73" spans="1:21" hidden="1" x14ac:dyDescent="0.25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5"/>
    </row>
    <row r="74" spans="1:21" hidden="1" x14ac:dyDescent="0.25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5"/>
    </row>
    <row r="75" spans="1:21" hidden="1" x14ac:dyDescent="0.25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5"/>
    </row>
    <row r="76" spans="1:21" hidden="1" x14ac:dyDescent="0.25">
      <c r="A76" s="1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5"/>
    </row>
    <row r="77" spans="1:21" hidden="1" x14ac:dyDescent="0.25">
      <c r="A77" s="1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5"/>
    </row>
    <row r="78" spans="1:21" hidden="1" x14ac:dyDescent="0.25">
      <c r="A78" s="1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5"/>
    </row>
    <row r="79" spans="1:21" hidden="1" x14ac:dyDescent="0.25">
      <c r="A79" s="1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5"/>
    </row>
    <row r="80" spans="1:21" hidden="1" x14ac:dyDescent="0.25">
      <c r="A80" s="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5"/>
    </row>
    <row r="81" spans="1:21" hidden="1" x14ac:dyDescent="0.25">
      <c r="A81" s="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5"/>
    </row>
    <row r="82" spans="1:21" hidden="1" x14ac:dyDescent="0.25">
      <c r="A82" s="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5"/>
    </row>
    <row r="83" spans="1:21" hidden="1" x14ac:dyDescent="0.25">
      <c r="A83" s="1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5"/>
    </row>
    <row r="84" spans="1:21" hidden="1" x14ac:dyDescent="0.25">
      <c r="A84" s="1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5"/>
    </row>
    <row r="85" spans="1:21" hidden="1" x14ac:dyDescent="0.25">
      <c r="A85" s="12"/>
      <c r="B85" s="26"/>
      <c r="C85" s="26"/>
      <c r="D85" s="26"/>
      <c r="E85" s="26"/>
      <c r="F85" s="26"/>
      <c r="G85" s="26"/>
      <c r="H85" s="26"/>
      <c r="I85" s="26" t="s">
        <v>35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 t="s">
        <v>35</v>
      </c>
      <c r="U85" s="15"/>
    </row>
    <row r="86" spans="1:21" hidden="1" x14ac:dyDescent="0.25">
      <c r="A86" s="18"/>
      <c r="B86" s="27"/>
      <c r="C86" s="27"/>
      <c r="D86" s="27"/>
      <c r="E86" s="27"/>
      <c r="F86" s="27"/>
      <c r="G86" s="27"/>
      <c r="H86" s="27"/>
      <c r="I86" s="27"/>
      <c r="J86" s="27"/>
      <c r="K86" s="26"/>
      <c r="L86" s="27"/>
      <c r="M86" s="27"/>
      <c r="N86" s="27"/>
      <c r="O86" s="27"/>
      <c r="P86" s="27"/>
      <c r="Q86" s="27"/>
      <c r="R86" s="27"/>
      <c r="S86" s="27"/>
      <c r="T86" s="27"/>
      <c r="U86" s="13"/>
    </row>
    <row r="87" spans="1:21" ht="30" hidden="1" customHeight="1" x14ac:dyDescent="0.2">
      <c r="A87" s="22" t="s">
        <v>37</v>
      </c>
      <c r="B87" s="23" t="s">
        <v>38</v>
      </c>
      <c r="C87" s="23"/>
      <c r="D87" s="23"/>
      <c r="E87" s="23"/>
      <c r="F87" s="23"/>
      <c r="G87" s="23"/>
      <c r="H87" s="23"/>
      <c r="I87" s="23"/>
      <c r="J87" s="23"/>
      <c r="K87" s="54"/>
      <c r="L87" s="52" t="s">
        <v>37</v>
      </c>
      <c r="M87" s="23" t="s">
        <v>38</v>
      </c>
      <c r="N87" s="23"/>
      <c r="O87" s="23"/>
      <c r="P87" s="23"/>
      <c r="Q87" s="23"/>
      <c r="R87" s="23"/>
      <c r="S87" s="23"/>
      <c r="T87" s="23"/>
      <c r="U87" s="24"/>
    </row>
    <row r="88" spans="1:21" hidden="1" x14ac:dyDescent="0.25">
      <c r="A88" s="12"/>
      <c r="B88" s="26" t="s">
        <v>39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 t="s">
        <v>39</v>
      </c>
      <c r="N88" s="26"/>
      <c r="O88" s="26"/>
      <c r="P88" s="26"/>
      <c r="Q88" s="26"/>
      <c r="R88" s="26"/>
      <c r="S88" s="26"/>
      <c r="T88" s="26"/>
      <c r="U88" s="15"/>
    </row>
    <row r="89" spans="1:21" hidden="1" x14ac:dyDescent="0.25">
      <c r="A89" s="1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5"/>
    </row>
    <row r="90" spans="1:21" hidden="1" x14ac:dyDescent="0.25">
      <c r="A90" s="1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5"/>
    </row>
    <row r="91" spans="1:21" hidden="1" x14ac:dyDescent="0.25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5"/>
    </row>
    <row r="92" spans="1:21" hidden="1" x14ac:dyDescent="0.25">
      <c r="A92" s="1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5"/>
    </row>
    <row r="93" spans="1:21" hidden="1" x14ac:dyDescent="0.25">
      <c r="A93" s="1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5"/>
    </row>
    <row r="94" spans="1:21" hidden="1" x14ac:dyDescent="0.25">
      <c r="A94" s="1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5"/>
    </row>
    <row r="95" spans="1:21" hidden="1" x14ac:dyDescent="0.25">
      <c r="A95" s="1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5"/>
    </row>
    <row r="96" spans="1:21" hidden="1" x14ac:dyDescent="0.25">
      <c r="A96" s="1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5"/>
    </row>
    <row r="97" spans="1:21" hidden="1" x14ac:dyDescent="0.25">
      <c r="A97" s="1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5"/>
    </row>
    <row r="98" spans="1:21" hidden="1" x14ac:dyDescent="0.25">
      <c r="A98" s="1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5"/>
    </row>
    <row r="99" spans="1:21" hidden="1" x14ac:dyDescent="0.25">
      <c r="A99" s="1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5"/>
    </row>
    <row r="100" spans="1:21" hidden="1" x14ac:dyDescent="0.25">
      <c r="A100" s="1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5"/>
    </row>
    <row r="101" spans="1:21" hidden="1" x14ac:dyDescent="0.25">
      <c r="A101" s="12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5"/>
    </row>
    <row r="102" spans="1:21" hidden="1" x14ac:dyDescent="0.25">
      <c r="A102" s="12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5"/>
    </row>
    <row r="103" spans="1:21" hidden="1" x14ac:dyDescent="0.25">
      <c r="A103" s="12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5"/>
    </row>
    <row r="104" spans="1:21" hidden="1" x14ac:dyDescent="0.25">
      <c r="A104" s="12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5"/>
    </row>
    <row r="105" spans="1:21" hidden="1" x14ac:dyDescent="0.25">
      <c r="A105" s="12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5"/>
    </row>
    <row r="106" spans="1:21" hidden="1" x14ac:dyDescent="0.25">
      <c r="A106" s="12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5"/>
    </row>
    <row r="107" spans="1:21" hidden="1" x14ac:dyDescent="0.25">
      <c r="A107" s="12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5"/>
    </row>
    <row r="108" spans="1:21" hidden="1" x14ac:dyDescent="0.25">
      <c r="A108" s="12"/>
      <c r="B108" s="26"/>
      <c r="C108" s="26"/>
      <c r="D108" s="26"/>
      <c r="E108" s="26"/>
      <c r="F108" s="26"/>
      <c r="G108" s="26"/>
      <c r="H108" s="26"/>
      <c r="I108" s="26" t="s">
        <v>35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 t="s">
        <v>35</v>
      </c>
      <c r="U108" s="15"/>
    </row>
    <row r="109" spans="1:21" hidden="1" x14ac:dyDescent="0.25">
      <c r="A109" s="18"/>
      <c r="B109" s="27"/>
      <c r="C109" s="27"/>
      <c r="D109" s="27"/>
      <c r="E109" s="27"/>
      <c r="F109" s="27"/>
      <c r="G109" s="27"/>
      <c r="H109" s="27"/>
      <c r="I109" s="27"/>
      <c r="J109" s="27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13"/>
    </row>
    <row r="110" spans="1:21" ht="30" hidden="1" customHeight="1" x14ac:dyDescent="0.2">
      <c r="A110" s="22" t="s">
        <v>40</v>
      </c>
      <c r="B110" s="23" t="s">
        <v>41</v>
      </c>
      <c r="C110" s="23"/>
      <c r="D110" s="23"/>
      <c r="E110" s="23"/>
      <c r="F110" s="23"/>
      <c r="G110" s="23"/>
      <c r="H110" s="23"/>
      <c r="I110" s="23"/>
      <c r="J110" s="23"/>
      <c r="K110" s="54"/>
      <c r="L110" s="52" t="s">
        <v>40</v>
      </c>
      <c r="M110" s="23" t="s">
        <v>41</v>
      </c>
      <c r="N110" s="23"/>
      <c r="O110" s="23"/>
      <c r="P110" s="23"/>
      <c r="Q110" s="23"/>
      <c r="R110" s="23"/>
      <c r="S110" s="23"/>
      <c r="T110" s="23"/>
      <c r="U110" s="24"/>
    </row>
    <row r="111" spans="1:21" hidden="1" x14ac:dyDescent="0.25">
      <c r="A111" s="12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5"/>
    </row>
    <row r="112" spans="1:21" hidden="1" x14ac:dyDescent="0.25">
      <c r="A112" s="12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5"/>
    </row>
    <row r="113" spans="1:21" hidden="1" x14ac:dyDescent="0.25">
      <c r="A113" s="12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5"/>
    </row>
    <row r="114" spans="1:21" hidden="1" x14ac:dyDescent="0.25">
      <c r="A114" s="12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5"/>
    </row>
    <row r="115" spans="1:21" hidden="1" x14ac:dyDescent="0.25">
      <c r="A115" s="12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5"/>
    </row>
    <row r="116" spans="1:21" hidden="1" x14ac:dyDescent="0.25">
      <c r="A116" s="12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5"/>
    </row>
    <row r="117" spans="1:21" hidden="1" x14ac:dyDescent="0.25">
      <c r="A117" s="12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5"/>
    </row>
    <row r="118" spans="1:21" hidden="1" x14ac:dyDescent="0.25">
      <c r="A118" s="12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5"/>
    </row>
    <row r="119" spans="1:21" hidden="1" x14ac:dyDescent="0.25">
      <c r="A119" s="12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5"/>
    </row>
    <row r="120" spans="1:21" hidden="1" x14ac:dyDescent="0.25">
      <c r="A120" s="12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5"/>
    </row>
    <row r="121" spans="1:21" hidden="1" x14ac:dyDescent="0.25">
      <c r="A121" s="12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5"/>
    </row>
    <row r="122" spans="1:21" hidden="1" x14ac:dyDescent="0.25">
      <c r="A122" s="12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5"/>
    </row>
    <row r="123" spans="1:21" hidden="1" x14ac:dyDescent="0.25">
      <c r="A123" s="12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5"/>
    </row>
    <row r="124" spans="1:21" hidden="1" x14ac:dyDescent="0.25">
      <c r="A124" s="12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5"/>
    </row>
    <row r="125" spans="1:21" hidden="1" x14ac:dyDescent="0.25">
      <c r="A125" s="12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5"/>
    </row>
    <row r="126" spans="1:21" hidden="1" x14ac:dyDescent="0.25">
      <c r="A126" s="18"/>
      <c r="B126" s="27"/>
      <c r="C126" s="27"/>
      <c r="D126" s="27"/>
      <c r="E126" s="27"/>
      <c r="F126" s="27"/>
      <c r="G126" s="27"/>
      <c r="H126" s="27"/>
      <c r="I126" s="27"/>
      <c r="J126" s="27"/>
      <c r="K126" s="26"/>
      <c r="L126" s="27"/>
      <c r="M126" s="27"/>
      <c r="N126" s="27"/>
      <c r="O126" s="27"/>
      <c r="P126" s="27"/>
      <c r="Q126" s="27"/>
      <c r="R126" s="27"/>
      <c r="S126" s="27"/>
      <c r="T126" s="27"/>
      <c r="U126" s="13"/>
    </row>
    <row r="127" spans="1:21" ht="30" hidden="1" customHeight="1" x14ac:dyDescent="0.2">
      <c r="A127" s="22"/>
      <c r="B127" s="23"/>
      <c r="C127" s="23"/>
      <c r="D127" s="23"/>
      <c r="E127" s="23"/>
      <c r="F127" s="23"/>
      <c r="G127" s="28" t="s">
        <v>42</v>
      </c>
      <c r="H127" s="23" t="s">
        <v>43</v>
      </c>
      <c r="I127" s="23"/>
      <c r="J127" s="23"/>
      <c r="K127" s="54"/>
      <c r="L127" s="52"/>
      <c r="M127" s="23"/>
      <c r="N127" s="23"/>
      <c r="O127" s="23"/>
      <c r="P127" s="23"/>
      <c r="Q127" s="23"/>
      <c r="R127" s="28" t="s">
        <v>42</v>
      </c>
      <c r="S127" s="23" t="s">
        <v>43</v>
      </c>
      <c r="T127" s="23"/>
      <c r="U127" s="24"/>
    </row>
    <row r="128" spans="1:21" hidden="1" x14ac:dyDescent="0.25">
      <c r="A128" s="12"/>
      <c r="B128" s="26"/>
      <c r="C128" s="26"/>
      <c r="D128" s="26"/>
      <c r="E128" s="26"/>
      <c r="F128" s="26"/>
      <c r="G128" s="26"/>
      <c r="H128" s="346" t="s">
        <v>16</v>
      </c>
      <c r="I128" s="346"/>
      <c r="J128" s="349"/>
      <c r="K128" s="151"/>
      <c r="L128" s="26"/>
      <c r="M128" s="26"/>
      <c r="N128" s="26"/>
      <c r="O128" s="26"/>
      <c r="P128" s="26"/>
      <c r="Q128" s="26"/>
      <c r="R128" s="26"/>
      <c r="S128" s="346" t="s">
        <v>16</v>
      </c>
      <c r="T128" s="346"/>
      <c r="U128" s="349"/>
    </row>
    <row r="129" spans="1:21" hidden="1" x14ac:dyDescent="0.25">
      <c r="A129" s="12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5"/>
    </row>
    <row r="130" spans="1:21" hidden="1" x14ac:dyDescent="0.25">
      <c r="A130" s="12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5"/>
    </row>
    <row r="131" spans="1:21" hidden="1" x14ac:dyDescent="0.25">
      <c r="A131" s="12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5"/>
    </row>
    <row r="132" spans="1:21" hidden="1" x14ac:dyDescent="0.25">
      <c r="A132" s="12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5"/>
    </row>
    <row r="133" spans="1:21" hidden="1" x14ac:dyDescent="0.25">
      <c r="A133" s="12"/>
      <c r="B133" s="26"/>
      <c r="C133" s="26"/>
      <c r="D133" s="26"/>
      <c r="E133" s="26"/>
      <c r="F133" s="26"/>
      <c r="G133" s="26"/>
      <c r="H133" s="347">
        <f>G20</f>
        <v>0</v>
      </c>
      <c r="I133" s="347"/>
      <c r="J133" s="356"/>
      <c r="K133" s="154"/>
      <c r="L133" s="26"/>
      <c r="M133" s="26"/>
      <c r="N133" s="26"/>
      <c r="O133" s="26"/>
      <c r="P133" s="26"/>
      <c r="Q133" s="26"/>
      <c r="R133" s="26"/>
      <c r="S133" s="347" t="str">
        <f>R20</f>
        <v>Drs. Xxxxxxx, M.Pd</v>
      </c>
      <c r="T133" s="347"/>
      <c r="U133" s="356"/>
    </row>
    <row r="134" spans="1:21" hidden="1" x14ac:dyDescent="0.25">
      <c r="A134" s="12"/>
      <c r="B134" s="26"/>
      <c r="C134" s="26"/>
      <c r="D134" s="26"/>
      <c r="E134" s="26"/>
      <c r="F134" s="26"/>
      <c r="G134" s="26"/>
      <c r="H134" s="346">
        <f>G21</f>
        <v>0</v>
      </c>
      <c r="I134" s="346"/>
      <c r="J134" s="349"/>
      <c r="K134" s="151"/>
      <c r="L134" s="26"/>
      <c r="M134" s="26"/>
      <c r="N134" s="26"/>
      <c r="O134" s="26"/>
      <c r="P134" s="26"/>
      <c r="Q134" s="26"/>
      <c r="R134" s="26"/>
      <c r="S134" s="346" t="str">
        <f>R21</f>
        <v>19xxxxxx 19xxxx 1 0xx</v>
      </c>
      <c r="T134" s="346"/>
      <c r="U134" s="349"/>
    </row>
    <row r="135" spans="1:21" hidden="1" x14ac:dyDescent="0.25">
      <c r="A135" s="12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5"/>
    </row>
    <row r="136" spans="1:21" hidden="1" x14ac:dyDescent="0.25">
      <c r="A136" s="12" t="s">
        <v>44</v>
      </c>
      <c r="B136" s="348" t="s">
        <v>45</v>
      </c>
      <c r="C136" s="348"/>
      <c r="D136" s="348"/>
      <c r="E136" s="348"/>
      <c r="F136" s="348"/>
      <c r="G136" s="26"/>
      <c r="H136" s="26"/>
      <c r="I136" s="26"/>
      <c r="J136" s="26"/>
      <c r="K136" s="26"/>
      <c r="L136" s="26" t="s">
        <v>44</v>
      </c>
      <c r="M136" s="348" t="s">
        <v>45</v>
      </c>
      <c r="N136" s="348"/>
      <c r="O136" s="348"/>
      <c r="P136" s="348"/>
      <c r="Q136" s="348"/>
      <c r="R136" s="26"/>
      <c r="S136" s="26"/>
      <c r="T136" s="26"/>
      <c r="U136" s="15"/>
    </row>
    <row r="137" spans="1:21" hidden="1" x14ac:dyDescent="0.25">
      <c r="A137" s="12"/>
      <c r="B137" s="346" t="s">
        <v>46</v>
      </c>
      <c r="C137" s="346"/>
      <c r="D137" s="346"/>
      <c r="E137" s="346"/>
      <c r="F137" s="346"/>
      <c r="G137" s="26"/>
      <c r="H137" s="26"/>
      <c r="I137" s="26"/>
      <c r="J137" s="26"/>
      <c r="K137" s="26"/>
      <c r="L137" s="26"/>
      <c r="M137" s="346" t="s">
        <v>46</v>
      </c>
      <c r="N137" s="346"/>
      <c r="O137" s="346"/>
      <c r="P137" s="346"/>
      <c r="Q137" s="346"/>
      <c r="R137" s="26"/>
      <c r="S137" s="26"/>
      <c r="T137" s="26"/>
      <c r="U137" s="15"/>
    </row>
    <row r="138" spans="1:21" hidden="1" x14ac:dyDescent="0.25">
      <c r="A138" s="12"/>
      <c r="B138" s="346" t="s">
        <v>47</v>
      </c>
      <c r="C138" s="346"/>
      <c r="D138" s="346"/>
      <c r="E138" s="346"/>
      <c r="F138" s="346"/>
      <c r="G138" s="26"/>
      <c r="H138" s="26"/>
      <c r="I138" s="26"/>
      <c r="J138" s="26"/>
      <c r="K138" s="26"/>
      <c r="L138" s="26"/>
      <c r="M138" s="346" t="s">
        <v>47</v>
      </c>
      <c r="N138" s="346"/>
      <c r="O138" s="346"/>
      <c r="P138" s="346"/>
      <c r="Q138" s="346"/>
      <c r="R138" s="26"/>
      <c r="S138" s="26"/>
      <c r="T138" s="26"/>
      <c r="U138" s="15"/>
    </row>
    <row r="139" spans="1:21" hidden="1" x14ac:dyDescent="0.25">
      <c r="A139" s="12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5"/>
    </row>
    <row r="140" spans="1:21" hidden="1" x14ac:dyDescent="0.25">
      <c r="A140" s="12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5"/>
    </row>
    <row r="141" spans="1:21" hidden="1" x14ac:dyDescent="0.25">
      <c r="A141" s="12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5"/>
    </row>
    <row r="142" spans="1:21" hidden="1" x14ac:dyDescent="0.25">
      <c r="A142" s="12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5"/>
    </row>
    <row r="143" spans="1:21" hidden="1" x14ac:dyDescent="0.25">
      <c r="A143" s="12"/>
      <c r="B143" s="347">
        <f>G14</f>
        <v>0</v>
      </c>
      <c r="C143" s="347"/>
      <c r="D143" s="347"/>
      <c r="E143" s="347"/>
      <c r="F143" s="347"/>
      <c r="G143" s="26"/>
      <c r="H143" s="26"/>
      <c r="I143" s="26"/>
      <c r="J143" s="26"/>
      <c r="K143" s="26"/>
      <c r="L143" s="26"/>
      <c r="M143" s="347" t="str">
        <f>R14</f>
        <v>Xxxxxx, ST</v>
      </c>
      <c r="N143" s="347"/>
      <c r="O143" s="347"/>
      <c r="P143" s="347"/>
      <c r="Q143" s="347"/>
      <c r="R143" s="26"/>
      <c r="S143" s="26"/>
      <c r="T143" s="26"/>
      <c r="U143" s="15"/>
    </row>
    <row r="144" spans="1:21" hidden="1" x14ac:dyDescent="0.25">
      <c r="A144" s="12"/>
      <c r="B144" s="346">
        <f>G15</f>
        <v>0</v>
      </c>
      <c r="C144" s="346"/>
      <c r="D144" s="346"/>
      <c r="E144" s="346"/>
      <c r="F144" s="346"/>
      <c r="G144" s="26"/>
      <c r="H144" s="26"/>
      <c r="I144" s="26"/>
      <c r="J144" s="26"/>
      <c r="K144" s="26"/>
      <c r="L144" s="26"/>
      <c r="M144" s="346" t="str">
        <f>R15</f>
        <v>19xxxxxx 19xxxx 1 0xx</v>
      </c>
      <c r="N144" s="346"/>
      <c r="O144" s="346"/>
      <c r="P144" s="346"/>
      <c r="Q144" s="346"/>
      <c r="R144" s="26"/>
      <c r="S144" s="26"/>
      <c r="T144" s="26"/>
      <c r="U144" s="15"/>
    </row>
    <row r="145" spans="1:21" hidden="1" x14ac:dyDescent="0.25">
      <c r="A145" s="12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5"/>
    </row>
    <row r="146" spans="1:21" hidden="1" x14ac:dyDescent="0.25">
      <c r="A146" s="12"/>
      <c r="B146" s="26"/>
      <c r="C146" s="26"/>
      <c r="D146" s="26"/>
      <c r="E146" s="26"/>
      <c r="F146" s="26"/>
      <c r="G146" s="29" t="s">
        <v>48</v>
      </c>
      <c r="H146" s="26" t="s">
        <v>45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9" t="s">
        <v>48</v>
      </c>
      <c r="S146" s="26" t="s">
        <v>45</v>
      </c>
      <c r="T146" s="26"/>
      <c r="U146" s="15"/>
    </row>
    <row r="147" spans="1:21" hidden="1" x14ac:dyDescent="0.25">
      <c r="A147" s="12"/>
      <c r="B147" s="26"/>
      <c r="C147" s="26"/>
      <c r="D147" s="26"/>
      <c r="E147" s="26"/>
      <c r="F147" s="26"/>
      <c r="G147" s="26"/>
      <c r="H147" s="346" t="s">
        <v>49</v>
      </c>
      <c r="I147" s="346"/>
      <c r="J147" s="349"/>
      <c r="K147" s="151"/>
      <c r="L147" s="26"/>
      <c r="M147" s="26"/>
      <c r="N147" s="26"/>
      <c r="O147" s="26"/>
      <c r="P147" s="26"/>
      <c r="Q147" s="26"/>
      <c r="R147" s="26"/>
      <c r="S147" s="346" t="s">
        <v>49</v>
      </c>
      <c r="T147" s="346"/>
      <c r="U147" s="349"/>
    </row>
    <row r="148" spans="1:21" hidden="1" x14ac:dyDescent="0.25">
      <c r="A148" s="12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5"/>
    </row>
    <row r="149" spans="1:21" hidden="1" x14ac:dyDescent="0.25">
      <c r="A149" s="12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5"/>
    </row>
    <row r="150" spans="1:21" hidden="1" x14ac:dyDescent="0.25">
      <c r="A150" s="12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5"/>
    </row>
    <row r="151" spans="1:21" hidden="1" x14ac:dyDescent="0.25">
      <c r="A151" s="12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5"/>
    </row>
    <row r="152" spans="1:21" hidden="1" x14ac:dyDescent="0.25">
      <c r="A152" s="12"/>
      <c r="B152" s="26"/>
      <c r="C152" s="26"/>
      <c r="D152" s="26"/>
      <c r="E152" s="26"/>
      <c r="F152" s="26"/>
      <c r="G152" s="26"/>
      <c r="H152" s="347" t="e">
        <f>#REF!</f>
        <v>#REF!</v>
      </c>
      <c r="I152" s="347"/>
      <c r="J152" s="356"/>
      <c r="K152" s="154"/>
      <c r="L152" s="26"/>
      <c r="M152" s="26"/>
      <c r="N152" s="26"/>
      <c r="O152" s="26"/>
      <c r="P152" s="26"/>
      <c r="Q152" s="26"/>
      <c r="R152" s="26"/>
      <c r="S152" s="347" t="str">
        <f>R26</f>
        <v>Drs. Xxxxxxx, M.Pd</v>
      </c>
      <c r="T152" s="347"/>
      <c r="U152" s="356"/>
    </row>
    <row r="153" spans="1:21" hidden="1" x14ac:dyDescent="0.25">
      <c r="A153" s="12"/>
      <c r="B153" s="26"/>
      <c r="C153" s="26"/>
      <c r="D153" s="26"/>
      <c r="E153" s="26"/>
      <c r="F153" s="26"/>
      <c r="G153" s="26"/>
      <c r="H153" s="346" t="str">
        <f>G25</f>
        <v>11.</v>
      </c>
      <c r="I153" s="346"/>
      <c r="J153" s="349"/>
      <c r="K153" s="151"/>
      <c r="L153" s="26"/>
      <c r="M153" s="26"/>
      <c r="N153" s="26"/>
      <c r="O153" s="26"/>
      <c r="P153" s="26"/>
      <c r="Q153" s="26"/>
      <c r="R153" s="26"/>
      <c r="S153" s="346" t="str">
        <f>R27</f>
        <v>19xxxxxx 19xxxx 1 0xx</v>
      </c>
      <c r="T153" s="346"/>
      <c r="U153" s="349"/>
    </row>
    <row r="154" spans="1:21" hidden="1" x14ac:dyDescent="0.25">
      <c r="A154" s="12"/>
      <c r="B154" s="26"/>
      <c r="C154" s="26"/>
      <c r="D154" s="26"/>
      <c r="E154" s="26"/>
      <c r="F154" s="26"/>
      <c r="G154" s="26"/>
      <c r="H154" s="26"/>
      <c r="I154" s="26"/>
      <c r="J154" s="26"/>
      <c r="L154" s="31"/>
      <c r="M154" s="31"/>
      <c r="N154" s="31"/>
      <c r="O154" s="31"/>
      <c r="P154" s="31"/>
      <c r="Q154" s="31"/>
      <c r="R154" s="31"/>
      <c r="S154" s="31"/>
      <c r="T154" s="31"/>
      <c r="U154" s="32"/>
    </row>
    <row r="155" spans="1:21" hidden="1" x14ac:dyDescent="0.25">
      <c r="A155" s="18"/>
      <c r="B155" s="27"/>
      <c r="C155" s="27"/>
      <c r="D155" s="27"/>
      <c r="E155" s="27"/>
      <c r="F155" s="27"/>
      <c r="G155" s="27"/>
      <c r="H155" s="27"/>
      <c r="I155" s="27"/>
      <c r="J155" s="27"/>
      <c r="L155" s="33"/>
      <c r="M155" s="33"/>
      <c r="N155" s="33"/>
      <c r="O155" s="33"/>
      <c r="P155" s="33"/>
      <c r="Q155" s="33"/>
      <c r="R155" s="33"/>
      <c r="S155" s="33"/>
      <c r="T155" s="33"/>
      <c r="U155" s="34"/>
    </row>
  </sheetData>
  <mergeCells count="79">
    <mergeCell ref="H152:J152"/>
    <mergeCell ref="S152:U152"/>
    <mergeCell ref="H153:J153"/>
    <mergeCell ref="S153:U153"/>
    <mergeCell ref="B143:F143"/>
    <mergeCell ref="M143:Q143"/>
    <mergeCell ref="B144:F144"/>
    <mergeCell ref="M144:Q144"/>
    <mergeCell ref="H147:J147"/>
    <mergeCell ref="S147:U147"/>
    <mergeCell ref="B136:F136"/>
    <mergeCell ref="M136:Q136"/>
    <mergeCell ref="B137:F137"/>
    <mergeCell ref="M137:Q137"/>
    <mergeCell ref="B138:F138"/>
    <mergeCell ref="M138:Q138"/>
    <mergeCell ref="H134:J134"/>
    <mergeCell ref="S134:U134"/>
    <mergeCell ref="B34:B42"/>
    <mergeCell ref="C34:D42"/>
    <mergeCell ref="F35:G35"/>
    <mergeCell ref="F36:G36"/>
    <mergeCell ref="F37:G37"/>
    <mergeCell ref="F38:G38"/>
    <mergeCell ref="F39:G39"/>
    <mergeCell ref="E40:G40"/>
    <mergeCell ref="E41:G41"/>
    <mergeCell ref="A43:I44"/>
    <mergeCell ref="H128:J128"/>
    <mergeCell ref="S128:U128"/>
    <mergeCell ref="H133:J133"/>
    <mergeCell ref="S133:U133"/>
    <mergeCell ref="N30:Q30"/>
    <mergeCell ref="R30:U30"/>
    <mergeCell ref="B31:I31"/>
    <mergeCell ref="B32:B33"/>
    <mergeCell ref="C32:G33"/>
    <mergeCell ref="H32:H33"/>
    <mergeCell ref="I32:I33"/>
    <mergeCell ref="J32:J33"/>
    <mergeCell ref="N27:Q27"/>
    <mergeCell ref="R27:U27"/>
    <mergeCell ref="N28:Q28"/>
    <mergeCell ref="R28:U28"/>
    <mergeCell ref="N29:Q29"/>
    <mergeCell ref="R29:U29"/>
    <mergeCell ref="H26:J26"/>
    <mergeCell ref="N26:Q26"/>
    <mergeCell ref="R26:U26"/>
    <mergeCell ref="C22:F22"/>
    <mergeCell ref="N22:Q22"/>
    <mergeCell ref="R22:U22"/>
    <mergeCell ref="C23:F23"/>
    <mergeCell ref="N23:Q23"/>
    <mergeCell ref="R23:U23"/>
    <mergeCell ref="C24:F24"/>
    <mergeCell ref="N24:Q24"/>
    <mergeCell ref="R24:U24"/>
    <mergeCell ref="C25:F25"/>
    <mergeCell ref="M25:U25"/>
    <mergeCell ref="N21:Q21"/>
    <mergeCell ref="R21:U21"/>
    <mergeCell ref="N15:Q15"/>
    <mergeCell ref="R15:U15"/>
    <mergeCell ref="N16:Q16"/>
    <mergeCell ref="R16:U16"/>
    <mergeCell ref="N17:Q17"/>
    <mergeCell ref="R17:U17"/>
    <mergeCell ref="N18:Q18"/>
    <mergeCell ref="R18:U18"/>
    <mergeCell ref="M19:U19"/>
    <mergeCell ref="N20:Q20"/>
    <mergeCell ref="R20:U20"/>
    <mergeCell ref="L7:U7"/>
    <mergeCell ref="L8:U8"/>
    <mergeCell ref="S11:U11"/>
    <mergeCell ref="M13:U13"/>
    <mergeCell ref="N14:Q14"/>
    <mergeCell ref="R14:U14"/>
  </mergeCells>
  <printOptions horizontalCentered="1" verticalCentered="1"/>
  <pageMargins left="0.3" right="0.3" top="0.7" bottom="0.7" header="0.3" footer="0.3"/>
  <pageSetup paperSize="8" orientation="landscape" r:id="rId1"/>
  <rowBreaks count="2" manualBreakCount="2">
    <brk id="30" max="16383" man="1"/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SKP</vt:lpstr>
      <vt:lpstr>COVER</vt:lpstr>
      <vt:lpstr>FORM SKP</vt:lpstr>
      <vt:lpstr>PENGUKURAN</vt:lpstr>
      <vt:lpstr>PERILAKU KERJA</vt:lpstr>
      <vt:lpstr>PENILAIAN</vt:lpstr>
      <vt:lpstr>DP3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BERLIANA</cp:lastModifiedBy>
  <cp:lastPrinted>2015-02-06T00:59:25Z</cp:lastPrinted>
  <dcterms:created xsi:type="dcterms:W3CDTF">2015-01-11T22:58:07Z</dcterms:created>
  <dcterms:modified xsi:type="dcterms:W3CDTF">2016-03-02T03:29:10Z</dcterms:modified>
</cp:coreProperties>
</file>